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Upravno vijeće\Upravno - 2024\41. sjednica UV-a\Financijski plan 2025\"/>
    </mc:Choice>
  </mc:AlternateContent>
  <xr:revisionPtr revIDLastSave="0" documentId="13_ncr:1_{CF8ACB4C-78E9-4175-B428-86B26EDD2D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0" l="1"/>
  <c r="F37" i="10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J8" i="10"/>
  <c r="I8" i="10"/>
  <c r="G8" i="10"/>
  <c r="I14" i="10" l="1"/>
  <c r="I22" i="10" s="1"/>
  <c r="I28" i="10" s="1"/>
  <c r="I29" i="10" s="1"/>
  <c r="H14" i="10"/>
  <c r="H22" i="10" s="1"/>
  <c r="H28" i="10" s="1"/>
  <c r="H29" i="10" s="1"/>
  <c r="G22" i="10"/>
  <c r="G28" i="10" s="1"/>
  <c r="G29" i="10" s="1"/>
  <c r="J14" i="10"/>
  <c r="J22" i="10" s="1"/>
  <c r="J28" i="10" s="1"/>
  <c r="J29" i="10" s="1"/>
  <c r="F22" i="10"/>
  <c r="F28" i="10" s="1"/>
  <c r="F29" i="10" s="1"/>
</calcChain>
</file>

<file path=xl/sharedStrings.xml><?xml version="1.0" encoding="utf-8"?>
<sst xmlns="http://schemas.openxmlformats.org/spreadsheetml/2006/main" count="262" uniqueCount="138">
  <si>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</si>
  <si>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</si>
  <si>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</si>
  <si>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</si>
  <si>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</si>
  <si>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</si>
  <si>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</si>
  <si>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</si>
  <si>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</si>
  <si>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</si>
  <si>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</si>
  <si>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</si>
  <si>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</si>
  <si>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</si>
  <si>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</si>
  <si>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</si>
  <si>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</si>
  <si>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</si>
  <si>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</si>
  <si>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</si>
  <si>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</si>
  <si>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</si>
  <si>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</si>
  <si>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</si>
  <si>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</si>
  <si>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</si>
  <si>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</si>
  <si>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</si>
  <si>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</si>
  <si>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Naziv</t>
  </si>
  <si>
    <t>EUR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</si>
  <si>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</si>
  <si>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</si>
  <si>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</si>
  <si>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</si>
  <si>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</si>
  <si>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</si>
  <si>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</si>
  <si>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</si>
  <si>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</si>
  <si>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</si>
  <si>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</si>
  <si>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</si>
  <si>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</si>
  <si>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</si>
  <si>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</si>
  <si>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</si>
  <si>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</si>
  <si>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</si>
  <si>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</si>
  <si>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Izvršenje 2023.</t>
  </si>
  <si>
    <t>PRIHODI I RASHODI PREMA EKONOMSKOJ KLASIFIKACIJI</t>
  </si>
  <si>
    <t>PRIHODI I RASHODI PREMA IZVORIMA FINANCIRANJA</t>
  </si>
  <si>
    <t xml:space="preserve">B. RAČUN FINANCIRANJA </t>
  </si>
  <si>
    <t>RAČUN FINANCIRANJA PREMA EKONOMSKOJ KLASIFIKACIJI</t>
  </si>
  <si>
    <t>RAČUN FINANCIRANJA PREMA IZVORIMA FINANCIRANJA</t>
  </si>
  <si>
    <t>Tekući plan 2024.</t>
  </si>
  <si>
    <t>Plan 2025.</t>
  </si>
  <si>
    <t>Projekcija 
 2026.</t>
  </si>
  <si>
    <t>Projekcija 
2027.</t>
  </si>
  <si>
    <t>Projekcija
 2026.</t>
  </si>
  <si>
    <t>Razred/ skupina</t>
  </si>
  <si>
    <t>UKUPNO RASHODI</t>
  </si>
  <si>
    <t>UKUPNO PRIHODI</t>
  </si>
  <si>
    <t>Projekcija 
 2027.</t>
  </si>
  <si>
    <t>UKUPNO IZDACI</t>
  </si>
  <si>
    <t>Plan  2025.</t>
  </si>
  <si>
    <t>Brojčana oznaka i naziv</t>
  </si>
  <si>
    <t>9 VLASTITI IZVORI</t>
  </si>
  <si>
    <t>Prihodi od upravnih i administrativnih pristojbi, pristojbi po posebnim propisima i naknada</t>
  </si>
  <si>
    <t>Prihodi od prodaje proizvoda i robe te pruženih usluga i prihodi od donacija te povrati po protestiranim jamstvima</t>
  </si>
  <si>
    <t>Vlastiti izvori</t>
  </si>
  <si>
    <t>Rezultat poslovanja</t>
  </si>
  <si>
    <t>Financijski rashodi</t>
  </si>
  <si>
    <t>Rashodi za nabavu proizvedene dugotrajne imovine</t>
  </si>
  <si>
    <t>Izdaci za</t>
  </si>
  <si>
    <t>31 Vlastiti prihodi - proračunski korisnici</t>
  </si>
  <si>
    <t>44 Prihodi za posebne namjene - proračunski korisnici</t>
  </si>
  <si>
    <t>52 Pomoći iz drugih proračuna</t>
  </si>
  <si>
    <t>57 Pomoći - proračunski korisnici</t>
  </si>
  <si>
    <t>6 Donacije</t>
  </si>
  <si>
    <t>62 Donacije - proračunski korisnici</t>
  </si>
  <si>
    <t>9 Prenesena sredstva iz prethodne godine</t>
  </si>
  <si>
    <t>93 Višak - vlastiti prihodi</t>
  </si>
  <si>
    <t>94 Višak - prihodi za posebne namjene</t>
  </si>
  <si>
    <t>95 Višak - prihodi od pomoći</t>
  </si>
  <si>
    <t>96 Višak - donacije</t>
  </si>
  <si>
    <t>97 Višak - prihodi od prodaje ili zamjene nefinancijske imovine i naknade od osiguranja</t>
  </si>
  <si>
    <t>31 Vlastiti prihodi</t>
  </si>
  <si>
    <t>97 Višak - prihodi od prodaje ili zamjene nefinancijeske imovine i naknade od osiguranja</t>
  </si>
  <si>
    <t>0911 - Predškolsko obrazovanje</t>
  </si>
  <si>
    <t>DJEČJI VRTIĆ MORE</t>
  </si>
  <si>
    <t>REDOVNA DJELATNOST DJEČJIH VRTIĆA</t>
  </si>
  <si>
    <t>A111701</t>
  </si>
  <si>
    <t>ODGOJNO, ADMINISTRATIVNO I TEHNIČKO OSOBLJE</t>
  </si>
  <si>
    <t>OPĆI PRIHODI I PRIMICI</t>
  </si>
  <si>
    <t>A111702</t>
  </si>
  <si>
    <t>IZVOR:</t>
  </si>
  <si>
    <t xml:space="preserve">IZVOR: </t>
  </si>
  <si>
    <t>A111703</t>
  </si>
  <si>
    <t>A111705</t>
  </si>
  <si>
    <t>K111704</t>
  </si>
  <si>
    <t>EUROPSKI PROJEKTI</t>
  </si>
  <si>
    <t>T111713</t>
  </si>
  <si>
    <t>T111715</t>
  </si>
  <si>
    <t>IZVOR:  5760</t>
  </si>
  <si>
    <t>IZVOR:   5760</t>
  </si>
  <si>
    <t>IZVOR:   5200</t>
  </si>
  <si>
    <t>IZVOR:   4400</t>
  </si>
  <si>
    <t>IZVOR:   3100</t>
  </si>
  <si>
    <t>IZVOR:   1100</t>
  </si>
  <si>
    <t>IZVOR:   9440</t>
  </si>
  <si>
    <t>IZVOR:   5710</t>
  </si>
  <si>
    <t>Prihodi za posebne namjene - proračunski korisnici</t>
  </si>
  <si>
    <t>POMOĆI PRORAČUNU IZ DRUGIH PRORAČUNA</t>
  </si>
  <si>
    <t>Višak - Prihodi za posebne namjene - proračunski korisnici</t>
  </si>
  <si>
    <t>PROGRAMSKA DJELATNOST USTAVNOVE</t>
  </si>
  <si>
    <t>Vlastiti prihodi - proračunski korisnici</t>
  </si>
  <si>
    <t>Donacije - proračunski korisnici</t>
  </si>
  <si>
    <t>Višak - Vlastiti prihodi - proračunski koisnici</t>
  </si>
  <si>
    <t>Višak  - Pomoći iz državnog proračuna - proračunski korisnici</t>
  </si>
  <si>
    <t>Višak - Prihodi od prodaje nefinancijske imovine i naknade od osiguranja - proračunski korisnici</t>
  </si>
  <si>
    <t>Višak - Donacije - proračunski korisnici</t>
  </si>
  <si>
    <t>PROGRAM JAVNIH POTREBA U PODRUČJU PREDŠKOLSKOG ODGOJA - PREDŠKOLA, PROGRAMIZA DJECU NACIONALNIH MANJINA, DAROVITU DJECU I DJECU S TEŠKOĆAMA</t>
  </si>
  <si>
    <t>Pomoći iz državnog proračuna - proračunski korisnici</t>
  </si>
  <si>
    <t>OTPLATA ZAJMA</t>
  </si>
  <si>
    <t>NABAVA OPREME</t>
  </si>
  <si>
    <t>Višak -Prihodi za posebne namjene - proračunski korisnici</t>
  </si>
  <si>
    <t>ERASMUS+ UrbSTEAM - EU</t>
  </si>
  <si>
    <t>Pomoći iz državnog proračuna temeljem prijenosa EU sredstava - proračunski korisnici</t>
  </si>
  <si>
    <t>Višak  - Pomoći iz državnog priračuna temeljem prijenosa EU sredstava -proračunski korisnici</t>
  </si>
  <si>
    <t>ERASMUS+SMALL SCALE - RAŠIRI KRILA MALIM KORACIMA - EU</t>
  </si>
  <si>
    <t>Pomoći državnog proračuna temeljem prijenosa EU sredstava - proračunski korisnici</t>
  </si>
  <si>
    <t xml:space="preserve">IZVOR:   </t>
  </si>
  <si>
    <t>FINANCIJSKI PLAN DJEČJEG VRTIĆA MORE 
ZA 2025. I PROJEKCIJA ZA 2026. I 2027. GODINU</t>
  </si>
  <si>
    <t>FINANCIJSKI PLAN DJEČJEG VRTIĆA MORE
ZA 2025. I PROJEKCIJA ZA 2026. I 2027. GODINU</t>
  </si>
  <si>
    <t>UKUPNO PRIMICI</t>
  </si>
  <si>
    <t>11 Opći prihodi i primici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</si>
</sst>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 vertical="center"/>
    </xf>
    <xf numFmtId="0" fontId="7" fillId="2" borderId="3" xfId="0" quotePrefix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3" fontId="16" fillId="2" borderId="4" xfId="0" applyNumberFormat="1" applyFont="1" applyFill="1" applyBorder="1" applyAlignment="1">
      <alignment horizontal="right"/>
    </xf>
    <xf numFmtId="3" fontId="16" fillId="2" borderId="3" xfId="0" applyNumberFormat="1" applyFont="1" applyFill="1" applyBorder="1" applyAlignment="1">
      <alignment horizontal="right"/>
    </xf>
    <xf numFmtId="0" fontId="21" fillId="0" borderId="0" xfId="0" applyFont="1"/>
    <xf numFmtId="0" fontId="7" fillId="2" borderId="3" xfId="0" applyFont="1" applyFill="1" applyBorder="1" applyAlignment="1">
      <alignment horizontal="center" vertical="center"/>
    </xf>
    <xf numFmtId="0" fontId="8" fillId="2" borderId="3" xfId="0" quotePrefix="1" applyFont="1" applyFill="1" applyBorder="1" applyAlignment="1">
      <alignment horizontal="center" vertical="center"/>
    </xf>
    <xf numFmtId="0" fontId="22" fillId="2" borderId="3" xfId="0" quotePrefix="1" applyFont="1" applyFill="1" applyBorder="1" applyAlignment="1">
      <alignment horizontal="center" vertical="center"/>
    </xf>
    <xf numFmtId="0" fontId="22" fillId="2" borderId="3" xfId="0" quotePrefix="1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3" fillId="2" borderId="3" xfId="0" quotePrefix="1" applyFont="1" applyFill="1" applyBorder="1" applyAlignment="1">
      <alignment vertical="center"/>
    </xf>
    <xf numFmtId="0" fontId="23" fillId="2" borderId="3" xfId="0" quotePrefix="1" applyFont="1" applyFill="1" applyBorder="1" applyAlignment="1">
      <alignment horizontal="left" vertical="center"/>
    </xf>
    <xf numFmtId="0" fontId="24" fillId="2" borderId="3" xfId="0" quotePrefix="1" applyFont="1" applyFill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3" fillId="2" borderId="3" xfId="0" quotePrefix="1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vertical="center"/>
    </xf>
    <xf numFmtId="0" fontId="24" fillId="2" borderId="3" xfId="0" applyFont="1" applyFill="1" applyBorder="1" applyAlignment="1">
      <alignment vertical="center" wrapText="1"/>
    </xf>
    <xf numFmtId="0" fontId="23" fillId="2" borderId="3" xfId="0" applyFont="1" applyFill="1" applyBorder="1" applyAlignment="1">
      <alignment vertical="center" wrapText="1"/>
    </xf>
    <xf numFmtId="3" fontId="6" fillId="0" borderId="3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3" fontId="6" fillId="0" borderId="3" xfId="0" applyNumberFormat="1" applyFont="1" applyBorder="1" applyAlignment="1">
      <alignment wrapText="1"/>
    </xf>
    <xf numFmtId="0" fontId="26" fillId="2" borderId="4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vertical="center" wrapText="1"/>
    </xf>
    <xf numFmtId="0" fontId="26" fillId="2" borderId="2" xfId="0" applyFont="1" applyFill="1" applyBorder="1" applyAlignment="1">
      <alignment vertical="center" wrapText="1"/>
    </xf>
    <xf numFmtId="0" fontId="26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 wrapText="1"/>
    </xf>
    <xf numFmtId="0" fontId="26" fillId="2" borderId="4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/>
    </xf>
    <xf numFmtId="0" fontId="26" fillId="2" borderId="2" xfId="0" applyFont="1" applyFill="1" applyBorder="1" applyAlignment="1">
      <alignment horizontal="left" vertical="center"/>
    </xf>
    <xf numFmtId="3" fontId="26" fillId="2" borderId="4" xfId="0" applyNumberFormat="1" applyFont="1" applyFill="1" applyBorder="1" applyAlignment="1">
      <alignment horizontal="right"/>
    </xf>
    <xf numFmtId="3" fontId="26" fillId="2" borderId="3" xfId="0" applyNumberFormat="1" applyFont="1" applyFill="1" applyBorder="1" applyAlignment="1">
      <alignment horizontal="right"/>
    </xf>
    <xf numFmtId="3" fontId="27" fillId="2" borderId="4" xfId="0" applyNumberFormat="1" applyFont="1" applyFill="1" applyBorder="1" applyAlignment="1">
      <alignment horizontal="right"/>
    </xf>
    <xf numFmtId="3" fontId="27" fillId="2" borderId="3" xfId="0" applyNumberFormat="1" applyFont="1" applyFill="1" applyBorder="1" applyAlignment="1">
      <alignment horizontal="right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vertical="center" wrapText="1"/>
    </xf>
    <xf numFmtId="0" fontId="26" fillId="2" borderId="2" xfId="0" applyFont="1" applyFill="1" applyBorder="1" applyAlignment="1">
      <alignment vertical="center" wrapText="1"/>
    </xf>
    <xf numFmtId="0" fontId="26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wrapText="1"/>
    </xf>
    <xf numFmtId="0" fontId="27" fillId="2" borderId="2" xfId="0" applyFont="1" applyFill="1" applyBorder="1" applyAlignment="1">
      <alignment horizontal="left" wrapText="1"/>
    </xf>
    <xf numFmtId="0" fontId="27" fillId="2" borderId="4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workbookViewId="0">
      <selection activeCell="J13" sqref="J13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08" t="s">
        <v>134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108" t="s">
        <v>17</v>
      </c>
      <c r="B3" s="108"/>
      <c r="C3" s="108"/>
      <c r="D3" s="108"/>
      <c r="E3" s="108"/>
      <c r="F3" s="108"/>
      <c r="G3" s="108"/>
      <c r="H3" s="108"/>
      <c r="I3" s="121"/>
      <c r="J3" s="121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108" t="s">
        <v>23</v>
      </c>
      <c r="B5" s="109"/>
      <c r="C5" s="109"/>
      <c r="D5" s="109"/>
      <c r="E5" s="109"/>
      <c r="F5" s="109"/>
      <c r="G5" s="109"/>
      <c r="H5" s="109"/>
      <c r="I5" s="109"/>
      <c r="J5" s="109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4" t="s">
        <v>30</v>
      </c>
    </row>
    <row r="7" spans="1:10" ht="25.5" x14ac:dyDescent="0.25">
      <c r="A7" s="27"/>
      <c r="B7" s="28"/>
      <c r="C7" s="28"/>
      <c r="D7" s="29"/>
      <c r="E7" s="30"/>
      <c r="F7" s="3" t="s">
        <v>50</v>
      </c>
      <c r="G7" s="3" t="s">
        <v>56</v>
      </c>
      <c r="H7" s="3" t="s">
        <v>57</v>
      </c>
      <c r="I7" s="3" t="s">
        <v>58</v>
      </c>
      <c r="J7" s="3" t="s">
        <v>59</v>
      </c>
    </row>
    <row r="8" spans="1:10" x14ac:dyDescent="0.25">
      <c r="A8" s="113" t="s">
        <v>0</v>
      </c>
      <c r="B8" s="107"/>
      <c r="C8" s="107"/>
      <c r="D8" s="107"/>
      <c r="E8" s="122"/>
      <c r="F8" s="31">
        <v>2680884.21</v>
      </c>
      <c r="G8" s="31">
        <f t="shared" ref="G8:J8" si="0">G9+G10</f>
        <v>3454358</v>
      </c>
      <c r="H8" s="31">
        <v>4151810</v>
      </c>
      <c r="I8" s="31">
        <f t="shared" si="0"/>
        <v>4020263</v>
      </c>
      <c r="J8" s="31">
        <f t="shared" si="0"/>
        <v>4023771</v>
      </c>
    </row>
    <row r="9" spans="1:10" x14ac:dyDescent="0.25">
      <c r="A9" s="123" t="s">
        <v>31</v>
      </c>
      <c r="B9" s="124"/>
      <c r="C9" s="124"/>
      <c r="D9" s="124"/>
      <c r="E9" s="120"/>
      <c r="F9" s="32">
        <v>2680884.21</v>
      </c>
      <c r="G9" s="32">
        <v>3241305</v>
      </c>
      <c r="H9" s="32">
        <v>4151810</v>
      </c>
      <c r="I9" s="32">
        <v>4020263</v>
      </c>
      <c r="J9" s="32">
        <v>4023771</v>
      </c>
    </row>
    <row r="10" spans="1:10" x14ac:dyDescent="0.25">
      <c r="A10" s="119" t="s">
        <v>68</v>
      </c>
      <c r="B10" s="120"/>
      <c r="C10" s="120"/>
      <c r="D10" s="120"/>
      <c r="E10" s="120"/>
      <c r="F10" s="32"/>
      <c r="G10" s="32">
        <v>213053</v>
      </c>
      <c r="H10" s="32"/>
      <c r="I10" s="32"/>
      <c r="J10" s="32"/>
    </row>
    <row r="11" spans="1:10" x14ac:dyDescent="0.25">
      <c r="A11" s="35" t="s">
        <v>1</v>
      </c>
      <c r="B11" s="42"/>
      <c r="C11" s="42"/>
      <c r="D11" s="42"/>
      <c r="E11" s="42"/>
      <c r="F11" s="31">
        <v>2486532.88</v>
      </c>
      <c r="G11" s="31">
        <v>3454358</v>
      </c>
      <c r="H11" s="31">
        <f t="shared" ref="H11:J11" si="1">H12+H13</f>
        <v>3906367</v>
      </c>
      <c r="I11" s="31">
        <f t="shared" si="1"/>
        <v>3774820</v>
      </c>
      <c r="J11" s="31">
        <f t="shared" si="1"/>
        <v>3778328</v>
      </c>
    </row>
    <row r="12" spans="1:10" x14ac:dyDescent="0.25">
      <c r="A12" s="125" t="s">
        <v>32</v>
      </c>
      <c r="B12" s="124"/>
      <c r="C12" s="124"/>
      <c r="D12" s="124"/>
      <c r="E12" s="124"/>
      <c r="F12" s="32">
        <v>2161106.64</v>
      </c>
      <c r="G12" s="32">
        <v>3164462</v>
      </c>
      <c r="H12" s="32">
        <v>3855314</v>
      </c>
      <c r="I12" s="32">
        <v>3772167</v>
      </c>
      <c r="J12" s="43">
        <v>3775675</v>
      </c>
    </row>
    <row r="13" spans="1:10" x14ac:dyDescent="0.25">
      <c r="A13" s="119" t="s">
        <v>33</v>
      </c>
      <c r="B13" s="120"/>
      <c r="C13" s="120"/>
      <c r="D13" s="120"/>
      <c r="E13" s="120"/>
      <c r="F13" s="32">
        <v>79983.64</v>
      </c>
      <c r="G13" s="32">
        <v>44453</v>
      </c>
      <c r="H13" s="32">
        <v>51053</v>
      </c>
      <c r="I13" s="32">
        <v>2653</v>
      </c>
      <c r="J13" s="43">
        <v>2653</v>
      </c>
    </row>
    <row r="14" spans="1:10" x14ac:dyDescent="0.25">
      <c r="A14" s="106" t="s">
        <v>42</v>
      </c>
      <c r="B14" s="107"/>
      <c r="C14" s="107"/>
      <c r="D14" s="107"/>
      <c r="E14" s="107"/>
      <c r="F14" s="31">
        <v>245443</v>
      </c>
      <c r="G14" s="31">
        <v>245443</v>
      </c>
      <c r="H14" s="31">
        <f t="shared" ref="H14:J14" si="2">H8-H11</f>
        <v>245443</v>
      </c>
      <c r="I14" s="31">
        <f t="shared" si="2"/>
        <v>245443</v>
      </c>
      <c r="J14" s="31">
        <f t="shared" si="2"/>
        <v>245443</v>
      </c>
    </row>
    <row r="15" spans="1:10" ht="18" x14ac:dyDescent="0.25">
      <c r="A15" s="4"/>
      <c r="B15" s="21"/>
      <c r="C15" s="21"/>
      <c r="D15" s="21"/>
      <c r="E15" s="21"/>
      <c r="F15" s="21"/>
      <c r="G15" s="21"/>
      <c r="H15" s="22"/>
      <c r="I15" s="22"/>
      <c r="J15" s="22"/>
    </row>
    <row r="16" spans="1:10" ht="15.75" x14ac:dyDescent="0.25">
      <c r="A16" s="108" t="s">
        <v>24</v>
      </c>
      <c r="B16" s="109"/>
      <c r="C16" s="109"/>
      <c r="D16" s="109"/>
      <c r="E16" s="109"/>
      <c r="F16" s="109"/>
      <c r="G16" s="109"/>
      <c r="H16" s="109"/>
      <c r="I16" s="109"/>
      <c r="J16" s="109"/>
    </row>
    <row r="17" spans="1:10" ht="18" x14ac:dyDescent="0.25">
      <c r="A17" s="4"/>
      <c r="B17" s="21"/>
      <c r="C17" s="21"/>
      <c r="D17" s="21"/>
      <c r="E17" s="21"/>
      <c r="F17" s="21"/>
      <c r="G17" s="21"/>
      <c r="H17" s="22"/>
      <c r="I17" s="22"/>
      <c r="J17" s="22"/>
    </row>
    <row r="18" spans="1:10" ht="25.5" x14ac:dyDescent="0.25">
      <c r="A18" s="27"/>
      <c r="B18" s="28"/>
      <c r="C18" s="28"/>
      <c r="D18" s="29"/>
      <c r="E18" s="30"/>
      <c r="F18" s="3" t="s">
        <v>50</v>
      </c>
      <c r="G18" s="3" t="s">
        <v>56</v>
      </c>
      <c r="H18" s="3" t="s">
        <v>57</v>
      </c>
      <c r="I18" s="3" t="s">
        <v>58</v>
      </c>
      <c r="J18" s="3" t="s">
        <v>59</v>
      </c>
    </row>
    <row r="19" spans="1:10" x14ac:dyDescent="0.25">
      <c r="A19" s="119" t="s">
        <v>34</v>
      </c>
      <c r="B19" s="120"/>
      <c r="C19" s="120"/>
      <c r="D19" s="120"/>
      <c r="E19" s="120"/>
      <c r="F19" s="32"/>
      <c r="G19" s="32"/>
      <c r="H19" s="32"/>
      <c r="I19" s="32"/>
      <c r="J19" s="43"/>
    </row>
    <row r="20" spans="1:10" x14ac:dyDescent="0.25">
      <c r="A20" s="119" t="s">
        <v>35</v>
      </c>
      <c r="B20" s="120"/>
      <c r="C20" s="120"/>
      <c r="D20" s="120"/>
      <c r="E20" s="120"/>
      <c r="F20" s="32">
        <v>245443</v>
      </c>
      <c r="G20" s="32">
        <v>245443</v>
      </c>
      <c r="H20" s="32">
        <v>245443</v>
      </c>
      <c r="I20" s="32">
        <v>245443</v>
      </c>
      <c r="J20" s="43">
        <v>245443</v>
      </c>
    </row>
    <row r="21" spans="1:10" x14ac:dyDescent="0.25">
      <c r="A21" s="106" t="s">
        <v>2</v>
      </c>
      <c r="B21" s="107"/>
      <c r="C21" s="107"/>
      <c r="D21" s="107"/>
      <c r="E21" s="107"/>
      <c r="F21" s="31">
        <f>F19-F20</f>
        <v>-245443</v>
      </c>
      <c r="G21" s="31">
        <f t="shared" ref="G21:J21" si="3">G19-G20</f>
        <v>-245443</v>
      </c>
      <c r="H21" s="31">
        <f t="shared" si="3"/>
        <v>-245443</v>
      </c>
      <c r="I21" s="31">
        <f t="shared" si="3"/>
        <v>-245443</v>
      </c>
      <c r="J21" s="31">
        <f t="shared" si="3"/>
        <v>-245443</v>
      </c>
    </row>
    <row r="22" spans="1:10" x14ac:dyDescent="0.25">
      <c r="A22" s="106" t="s">
        <v>43</v>
      </c>
      <c r="B22" s="107"/>
      <c r="C22" s="107"/>
      <c r="D22" s="107"/>
      <c r="E22" s="107"/>
      <c r="F22" s="31">
        <f>F14+F21</f>
        <v>0</v>
      </c>
      <c r="G22" s="31">
        <f t="shared" ref="G22:J22" si="4">G14+G21</f>
        <v>0</v>
      </c>
      <c r="H22" s="31">
        <f t="shared" si="4"/>
        <v>0</v>
      </c>
      <c r="I22" s="31">
        <f t="shared" si="4"/>
        <v>0</v>
      </c>
      <c r="J22" s="31">
        <f t="shared" si="4"/>
        <v>0</v>
      </c>
    </row>
    <row r="23" spans="1:10" ht="18" x14ac:dyDescent="0.25">
      <c r="A23" s="20"/>
      <c r="B23" s="21"/>
      <c r="C23" s="21"/>
      <c r="D23" s="21"/>
      <c r="E23" s="21"/>
      <c r="F23" s="21"/>
      <c r="G23" s="21"/>
      <c r="H23" s="22"/>
      <c r="I23" s="22"/>
      <c r="J23" s="22"/>
    </row>
    <row r="24" spans="1:10" ht="15.75" x14ac:dyDescent="0.25">
      <c r="A24" s="108" t="s">
        <v>44</v>
      </c>
      <c r="B24" s="109"/>
      <c r="C24" s="109"/>
      <c r="D24" s="109"/>
      <c r="E24" s="109"/>
      <c r="F24" s="109"/>
      <c r="G24" s="109"/>
      <c r="H24" s="109"/>
      <c r="I24" s="109"/>
      <c r="J24" s="109"/>
    </row>
    <row r="25" spans="1:10" ht="15.75" x14ac:dyDescent="0.25">
      <c r="A25" s="40"/>
      <c r="B25" s="41"/>
      <c r="C25" s="41"/>
      <c r="D25" s="41"/>
      <c r="E25" s="41"/>
      <c r="F25" s="41"/>
      <c r="G25" s="41"/>
      <c r="H25" s="41"/>
      <c r="I25" s="41"/>
      <c r="J25" s="41"/>
    </row>
    <row r="26" spans="1:10" ht="25.5" x14ac:dyDescent="0.25">
      <c r="A26" s="27"/>
      <c r="B26" s="28"/>
      <c r="C26" s="28"/>
      <c r="D26" s="29"/>
      <c r="E26" s="30"/>
      <c r="F26" s="3" t="s">
        <v>50</v>
      </c>
      <c r="G26" s="3" t="s">
        <v>56</v>
      </c>
      <c r="H26" s="3" t="s">
        <v>57</v>
      </c>
      <c r="I26" s="3" t="s">
        <v>58</v>
      </c>
      <c r="J26" s="3" t="s">
        <v>59</v>
      </c>
    </row>
    <row r="27" spans="1:10" ht="15" customHeight="1" x14ac:dyDescent="0.25">
      <c r="A27" s="110" t="s">
        <v>45</v>
      </c>
      <c r="B27" s="111"/>
      <c r="C27" s="111"/>
      <c r="D27" s="111"/>
      <c r="E27" s="112"/>
      <c r="F27" s="44">
        <v>0</v>
      </c>
      <c r="G27" s="44">
        <v>0</v>
      </c>
      <c r="H27" s="44">
        <v>0</v>
      </c>
      <c r="I27" s="44">
        <v>0</v>
      </c>
      <c r="J27" s="45">
        <v>0</v>
      </c>
    </row>
    <row r="28" spans="1:10" ht="15" customHeight="1" x14ac:dyDescent="0.25">
      <c r="A28" s="106" t="s">
        <v>46</v>
      </c>
      <c r="B28" s="107"/>
      <c r="C28" s="107"/>
      <c r="D28" s="107"/>
      <c r="E28" s="107"/>
      <c r="F28" s="46">
        <f>F22+F27</f>
        <v>0</v>
      </c>
      <c r="G28" s="46">
        <f t="shared" ref="G28:J28" si="5">G22+G27</f>
        <v>0</v>
      </c>
      <c r="H28" s="46">
        <f t="shared" si="5"/>
        <v>0</v>
      </c>
      <c r="I28" s="46">
        <f t="shared" si="5"/>
        <v>0</v>
      </c>
      <c r="J28" s="47">
        <f t="shared" si="5"/>
        <v>0</v>
      </c>
    </row>
    <row r="29" spans="1:10" ht="45" customHeight="1" x14ac:dyDescent="0.25">
      <c r="A29" s="113" t="s">
        <v>47</v>
      </c>
      <c r="B29" s="114"/>
      <c r="C29" s="114"/>
      <c r="D29" s="114"/>
      <c r="E29" s="115"/>
      <c r="F29" s="46">
        <f>F14+F21+F27-F28</f>
        <v>0</v>
      </c>
      <c r="G29" s="46">
        <f t="shared" ref="G29:J29" si="6">G14+G21+G27-G28</f>
        <v>0</v>
      </c>
      <c r="H29" s="46">
        <f t="shared" si="6"/>
        <v>0</v>
      </c>
      <c r="I29" s="46">
        <f t="shared" si="6"/>
        <v>0</v>
      </c>
      <c r="J29" s="47">
        <f t="shared" si="6"/>
        <v>0</v>
      </c>
    </row>
    <row r="30" spans="1:10" ht="15.75" x14ac:dyDescent="0.25">
      <c r="A30" s="48"/>
      <c r="B30" s="49"/>
      <c r="C30" s="49"/>
      <c r="D30" s="49"/>
      <c r="E30" s="49"/>
      <c r="F30" s="49"/>
      <c r="G30" s="49"/>
      <c r="H30" s="49"/>
      <c r="I30" s="49"/>
      <c r="J30" s="49"/>
    </row>
    <row r="31" spans="1:10" ht="15.75" x14ac:dyDescent="0.25">
      <c r="A31" s="116" t="s">
        <v>41</v>
      </c>
      <c r="B31" s="116"/>
      <c r="C31" s="116"/>
      <c r="D31" s="116"/>
      <c r="E31" s="116"/>
      <c r="F31" s="116"/>
      <c r="G31" s="116"/>
      <c r="H31" s="116"/>
      <c r="I31" s="116"/>
      <c r="J31" s="116"/>
    </row>
    <row r="32" spans="1:10" ht="18" x14ac:dyDescent="0.25">
      <c r="A32" s="50"/>
      <c r="B32" s="51"/>
      <c r="C32" s="51"/>
      <c r="D32" s="51"/>
      <c r="E32" s="51"/>
      <c r="F32" s="51"/>
      <c r="G32" s="51"/>
      <c r="H32" s="52"/>
      <c r="I32" s="52"/>
      <c r="J32" s="52"/>
    </row>
    <row r="33" spans="1:10" ht="25.5" x14ac:dyDescent="0.25">
      <c r="A33" s="53"/>
      <c r="B33" s="54"/>
      <c r="C33" s="54"/>
      <c r="D33" s="55"/>
      <c r="E33" s="56"/>
      <c r="F33" s="57" t="s">
        <v>50</v>
      </c>
      <c r="G33" s="57" t="s">
        <v>56</v>
      </c>
      <c r="H33" s="57" t="s">
        <v>57</v>
      </c>
      <c r="I33" s="57" t="s">
        <v>58</v>
      </c>
      <c r="J33" s="57" t="s">
        <v>59</v>
      </c>
    </row>
    <row r="34" spans="1:10" x14ac:dyDescent="0.25">
      <c r="A34" s="110" t="s">
        <v>45</v>
      </c>
      <c r="B34" s="111"/>
      <c r="C34" s="111"/>
      <c r="D34" s="111"/>
      <c r="E34" s="112"/>
      <c r="F34" s="44">
        <v>0</v>
      </c>
      <c r="G34" s="44">
        <f>F37</f>
        <v>0</v>
      </c>
      <c r="H34" s="44">
        <f>G37</f>
        <v>0</v>
      </c>
      <c r="I34" s="44">
        <f>H37</f>
        <v>0</v>
      </c>
      <c r="J34" s="45">
        <f>I37</f>
        <v>0</v>
      </c>
    </row>
    <row r="35" spans="1:10" ht="28.5" customHeight="1" x14ac:dyDescent="0.25">
      <c r="A35" s="110" t="s">
        <v>48</v>
      </c>
      <c r="B35" s="111"/>
      <c r="C35" s="111"/>
      <c r="D35" s="111"/>
      <c r="E35" s="112"/>
      <c r="F35" s="44">
        <v>0</v>
      </c>
      <c r="G35" s="44">
        <v>0</v>
      </c>
      <c r="H35" s="44">
        <v>0</v>
      </c>
      <c r="I35" s="44">
        <v>0</v>
      </c>
      <c r="J35" s="45">
        <v>0</v>
      </c>
    </row>
    <row r="36" spans="1:10" x14ac:dyDescent="0.25">
      <c r="A36" s="110" t="s">
        <v>49</v>
      </c>
      <c r="B36" s="117"/>
      <c r="C36" s="117"/>
      <c r="D36" s="117"/>
      <c r="E36" s="118"/>
      <c r="F36" s="44">
        <v>0</v>
      </c>
      <c r="G36" s="44">
        <v>0</v>
      </c>
      <c r="H36" s="44">
        <v>0</v>
      </c>
      <c r="I36" s="44">
        <v>0</v>
      </c>
      <c r="J36" s="45">
        <v>0</v>
      </c>
    </row>
    <row r="37" spans="1:10" ht="15" customHeight="1" x14ac:dyDescent="0.25">
      <c r="A37" s="106" t="s">
        <v>46</v>
      </c>
      <c r="B37" s="107"/>
      <c r="C37" s="107"/>
      <c r="D37" s="107"/>
      <c r="E37" s="107"/>
      <c r="F37" s="33">
        <f>F34-F35+F36</f>
        <v>0</v>
      </c>
      <c r="G37" s="33">
        <f t="shared" ref="G37:J37" si="7">G34-G35+G36</f>
        <v>0</v>
      </c>
      <c r="H37" s="33">
        <f t="shared" si="7"/>
        <v>0</v>
      </c>
      <c r="I37" s="33">
        <f t="shared" si="7"/>
        <v>0</v>
      </c>
      <c r="J37" s="58">
        <f t="shared" si="7"/>
        <v>0</v>
      </c>
    </row>
    <row r="38" spans="1:10" ht="17.25" customHeight="1" x14ac:dyDescent="0.25"/>
    <row r="39" spans="1:10" x14ac:dyDescent="0.25">
      <c r="A39" s="104"/>
      <c r="B39" s="105"/>
      <c r="C39" s="105"/>
      <c r="D39" s="105"/>
      <c r="E39" s="105"/>
      <c r="F39" s="105"/>
      <c r="G39" s="105"/>
      <c r="H39" s="105"/>
      <c r="I39" s="105"/>
      <c r="J39" s="105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"/>
  <sheetViews>
    <sheetView topLeftCell="A16" workbookViewId="0">
      <selection activeCell="G29" sqref="G29"/>
    </sheetView>
  </sheetViews>
  <sheetFormatPr defaultRowHeight="15" x14ac:dyDescent="0.25"/>
  <cols>
    <col min="1" max="1" width="11.42578125" customWidth="1"/>
    <col min="2" max="2" width="26.85546875" customWidth="1"/>
    <col min="3" max="6" width="23.42578125" customWidth="1"/>
    <col min="7" max="7" width="23.140625" customWidth="1"/>
  </cols>
  <sheetData>
    <row r="1" spans="1:7" ht="42" customHeight="1" x14ac:dyDescent="0.25">
      <c r="A1" s="108" t="s">
        <v>134</v>
      </c>
      <c r="B1" s="108"/>
      <c r="C1" s="108"/>
      <c r="D1" s="108"/>
      <c r="E1" s="108"/>
      <c r="F1" s="108"/>
      <c r="G1" s="108"/>
    </row>
    <row r="2" spans="1:7" ht="18" customHeight="1" x14ac:dyDescent="0.25">
      <c r="A2" s="4"/>
      <c r="B2" s="4"/>
      <c r="C2" s="4"/>
      <c r="D2" s="4"/>
      <c r="E2" s="4"/>
      <c r="F2" s="4"/>
      <c r="G2" s="4"/>
    </row>
    <row r="3" spans="1:7" ht="15.75" customHeight="1" x14ac:dyDescent="0.25">
      <c r="A3" s="108" t="s">
        <v>17</v>
      </c>
      <c r="B3" s="108"/>
      <c r="C3" s="108"/>
      <c r="D3" s="108"/>
      <c r="E3" s="108"/>
      <c r="F3" s="108"/>
      <c r="G3" s="108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18" customHeight="1" x14ac:dyDescent="0.25">
      <c r="A5" s="108" t="s">
        <v>4</v>
      </c>
      <c r="B5" s="108"/>
      <c r="C5" s="108"/>
      <c r="D5" s="108"/>
      <c r="E5" s="108"/>
      <c r="F5" s="108"/>
      <c r="G5" s="108"/>
    </row>
    <row r="6" spans="1:7" ht="18" x14ac:dyDescent="0.25">
      <c r="A6" s="4"/>
      <c r="B6" s="4"/>
      <c r="C6" s="4"/>
      <c r="D6" s="4"/>
      <c r="E6" s="4"/>
      <c r="F6" s="5"/>
      <c r="G6" s="5"/>
    </row>
    <row r="7" spans="1:7" ht="15.75" customHeight="1" x14ac:dyDescent="0.25">
      <c r="A7" s="108" t="s">
        <v>51</v>
      </c>
      <c r="B7" s="108"/>
      <c r="C7" s="108"/>
      <c r="D7" s="108"/>
      <c r="E7" s="108"/>
      <c r="F7" s="108"/>
      <c r="G7" s="108"/>
    </row>
    <row r="8" spans="1:7" ht="18" x14ac:dyDescent="0.25">
      <c r="A8" s="4"/>
      <c r="B8" s="4"/>
      <c r="C8" s="4"/>
      <c r="D8" s="4"/>
      <c r="E8" s="4"/>
      <c r="F8" s="5"/>
      <c r="G8" s="5"/>
    </row>
    <row r="9" spans="1:7" ht="25.5" x14ac:dyDescent="0.25">
      <c r="A9" s="19" t="s">
        <v>61</v>
      </c>
      <c r="B9" s="18" t="s">
        <v>3</v>
      </c>
      <c r="C9" s="18" t="s">
        <v>50</v>
      </c>
      <c r="D9" s="19" t="s">
        <v>56</v>
      </c>
      <c r="E9" s="19" t="s">
        <v>57</v>
      </c>
      <c r="F9" s="19" t="s">
        <v>60</v>
      </c>
      <c r="G9" s="19" t="s">
        <v>59</v>
      </c>
    </row>
    <row r="10" spans="1:7" x14ac:dyDescent="0.25">
      <c r="A10" s="37"/>
      <c r="B10" s="36" t="s">
        <v>63</v>
      </c>
      <c r="C10" s="72">
        <v>2680884</v>
      </c>
      <c r="D10" s="73">
        <v>3454358</v>
      </c>
      <c r="E10" s="73">
        <v>4151810</v>
      </c>
      <c r="F10" s="73">
        <v>4020263</v>
      </c>
      <c r="G10" s="73">
        <v>4023771</v>
      </c>
    </row>
    <row r="11" spans="1:7" ht="15.75" customHeight="1" x14ac:dyDescent="0.25">
      <c r="A11" s="11">
        <v>6</v>
      </c>
      <c r="B11" s="11" t="s">
        <v>6</v>
      </c>
      <c r="C11" s="8">
        <v>2680884.21</v>
      </c>
      <c r="D11" s="9">
        <v>3241305</v>
      </c>
      <c r="E11" s="9">
        <v>4151810</v>
      </c>
      <c r="F11" s="9">
        <v>4020263</v>
      </c>
      <c r="G11" s="9">
        <v>4023771</v>
      </c>
    </row>
    <row r="12" spans="1:7" ht="38.25" x14ac:dyDescent="0.25">
      <c r="A12" s="59">
        <v>63</v>
      </c>
      <c r="B12" s="15" t="s">
        <v>26</v>
      </c>
      <c r="C12" s="8">
        <v>28085.42</v>
      </c>
      <c r="D12" s="9">
        <v>18115</v>
      </c>
      <c r="E12" s="9">
        <v>16929</v>
      </c>
      <c r="F12" s="9">
        <v>16929</v>
      </c>
      <c r="G12" s="9">
        <v>16929</v>
      </c>
    </row>
    <row r="13" spans="1:7" ht="51" x14ac:dyDescent="0.25">
      <c r="A13" s="59">
        <v>65</v>
      </c>
      <c r="B13" s="15" t="s">
        <v>69</v>
      </c>
      <c r="C13" s="8">
        <v>465468.12</v>
      </c>
      <c r="D13" s="9">
        <v>355510</v>
      </c>
      <c r="E13" s="9">
        <v>346148</v>
      </c>
      <c r="F13" s="9">
        <v>346148</v>
      </c>
      <c r="G13" s="9">
        <v>346148</v>
      </c>
    </row>
    <row r="14" spans="1:7" ht="51" x14ac:dyDescent="0.25">
      <c r="A14" s="68">
        <v>66</v>
      </c>
      <c r="B14" s="69" t="s">
        <v>70</v>
      </c>
      <c r="C14" s="8">
        <v>42881.51</v>
      </c>
      <c r="D14" s="9">
        <v>42348</v>
      </c>
      <c r="E14" s="9">
        <v>40077</v>
      </c>
      <c r="F14" s="9">
        <v>40077</v>
      </c>
      <c r="G14" s="9">
        <v>40077</v>
      </c>
    </row>
    <row r="15" spans="1:7" ht="38.25" x14ac:dyDescent="0.25">
      <c r="A15" s="61">
        <v>67</v>
      </c>
      <c r="B15" s="15" t="s">
        <v>28</v>
      </c>
      <c r="C15" s="8">
        <v>2144362.04</v>
      </c>
      <c r="D15" s="9">
        <v>2825332</v>
      </c>
      <c r="E15" s="9">
        <v>3748656</v>
      </c>
      <c r="F15" s="9">
        <v>3617109</v>
      </c>
      <c r="G15" s="9">
        <v>3620617</v>
      </c>
    </row>
    <row r="16" spans="1:7" ht="25.5" x14ac:dyDescent="0.25">
      <c r="A16" s="14">
        <v>7</v>
      </c>
      <c r="B16" s="23" t="s">
        <v>7</v>
      </c>
      <c r="C16" s="8"/>
      <c r="D16" s="9"/>
      <c r="E16" s="9"/>
      <c r="F16" s="9"/>
      <c r="G16" s="9"/>
    </row>
    <row r="17" spans="1:7" ht="25.5" x14ac:dyDescent="0.25">
      <c r="A17" s="70">
        <v>72</v>
      </c>
      <c r="B17" s="71" t="s">
        <v>25</v>
      </c>
      <c r="C17" s="8"/>
      <c r="D17" s="9"/>
      <c r="E17" s="9"/>
      <c r="F17" s="9"/>
      <c r="G17" s="9"/>
    </row>
    <row r="18" spans="1:7" x14ac:dyDescent="0.25">
      <c r="A18" s="14">
        <v>9</v>
      </c>
      <c r="B18" s="23" t="s">
        <v>71</v>
      </c>
      <c r="C18" s="8"/>
      <c r="D18" s="9">
        <v>213053</v>
      </c>
      <c r="E18" s="9"/>
      <c r="F18" s="9"/>
      <c r="G18" s="9"/>
    </row>
    <row r="19" spans="1:7" x14ac:dyDescent="0.25">
      <c r="A19" s="59">
        <v>92</v>
      </c>
      <c r="B19" s="24" t="s">
        <v>72</v>
      </c>
      <c r="C19" s="8"/>
      <c r="D19" s="9">
        <v>213053</v>
      </c>
      <c r="E19" s="9"/>
      <c r="F19" s="9"/>
      <c r="G19" s="10"/>
    </row>
    <row r="20" spans="1:7" x14ac:dyDescent="0.25">
      <c r="A20" s="60" t="s">
        <v>27</v>
      </c>
      <c r="B20" s="13"/>
      <c r="C20" s="8"/>
      <c r="D20" s="9"/>
      <c r="E20" s="9"/>
      <c r="F20" s="9"/>
      <c r="G20" s="9"/>
    </row>
    <row r="23" spans="1:7" ht="18" x14ac:dyDescent="0.25">
      <c r="A23" s="4"/>
      <c r="B23" s="4"/>
      <c r="C23" s="4"/>
      <c r="D23" s="4"/>
      <c r="E23" s="4"/>
      <c r="F23" s="5"/>
      <c r="G23" s="5"/>
    </row>
    <row r="24" spans="1:7" ht="25.5" x14ac:dyDescent="0.25">
      <c r="A24" s="19" t="s">
        <v>5</v>
      </c>
      <c r="B24" s="18" t="s">
        <v>8</v>
      </c>
      <c r="C24" s="18" t="s">
        <v>50</v>
      </c>
      <c r="D24" s="19" t="s">
        <v>56</v>
      </c>
      <c r="E24" s="19" t="s">
        <v>57</v>
      </c>
      <c r="F24" s="19" t="s">
        <v>60</v>
      </c>
      <c r="G24" s="19" t="s">
        <v>59</v>
      </c>
    </row>
    <row r="25" spans="1:7" x14ac:dyDescent="0.25">
      <c r="A25" s="37"/>
      <c r="B25" s="36" t="s">
        <v>62</v>
      </c>
      <c r="C25" s="72">
        <v>2486533</v>
      </c>
      <c r="D25" s="73">
        <v>3454358</v>
      </c>
      <c r="E25" s="73">
        <v>4151810</v>
      </c>
      <c r="F25" s="73">
        <v>4020263</v>
      </c>
      <c r="G25" s="73">
        <v>4023771</v>
      </c>
    </row>
    <row r="26" spans="1:7" ht="15.75" customHeight="1" x14ac:dyDescent="0.25">
      <c r="A26" s="11">
        <v>3</v>
      </c>
      <c r="B26" s="11" t="s">
        <v>9</v>
      </c>
      <c r="C26" s="8">
        <v>2161106.64</v>
      </c>
      <c r="D26" s="9">
        <v>3164462</v>
      </c>
      <c r="E26" s="9">
        <v>3855314</v>
      </c>
      <c r="F26" s="9">
        <v>3772167</v>
      </c>
      <c r="G26" s="9">
        <v>3775675</v>
      </c>
    </row>
    <row r="27" spans="1:7" ht="15.75" customHeight="1" x14ac:dyDescent="0.25">
      <c r="A27" s="59">
        <v>31</v>
      </c>
      <c r="B27" s="15" t="s">
        <v>10</v>
      </c>
      <c r="C27" s="8">
        <v>1726000.41</v>
      </c>
      <c r="D27" s="9">
        <v>2501978</v>
      </c>
      <c r="E27" s="9">
        <v>3263452</v>
      </c>
      <c r="F27" s="9">
        <v>3274371</v>
      </c>
      <c r="G27" s="9">
        <v>3285345</v>
      </c>
    </row>
    <row r="28" spans="1:7" ht="15.75" customHeight="1" x14ac:dyDescent="0.25">
      <c r="A28" s="59">
        <v>32</v>
      </c>
      <c r="B28" s="15" t="s">
        <v>20</v>
      </c>
      <c r="C28" s="8">
        <v>399184.84</v>
      </c>
      <c r="D28" s="9">
        <v>632883</v>
      </c>
      <c r="E28" s="9">
        <v>570811</v>
      </c>
      <c r="F28" s="9">
        <v>484211</v>
      </c>
      <c r="G28" s="9">
        <v>484211</v>
      </c>
    </row>
    <row r="29" spans="1:7" x14ac:dyDescent="0.25">
      <c r="A29" s="61">
        <v>34</v>
      </c>
      <c r="B29" s="12" t="s">
        <v>73</v>
      </c>
      <c r="C29" s="8">
        <v>35921.39</v>
      </c>
      <c r="D29" s="9">
        <v>26901</v>
      </c>
      <c r="E29" s="9">
        <v>21051</v>
      </c>
      <c r="F29" s="9">
        <v>13585</v>
      </c>
      <c r="G29" s="9">
        <v>6119</v>
      </c>
    </row>
    <row r="30" spans="1:7" x14ac:dyDescent="0.25">
      <c r="A30" s="60" t="s">
        <v>27</v>
      </c>
      <c r="B30" s="13"/>
      <c r="C30" s="8"/>
      <c r="D30" s="9"/>
      <c r="E30" s="9"/>
      <c r="F30" s="9"/>
      <c r="G30" s="9"/>
    </row>
    <row r="31" spans="1:7" ht="25.5" x14ac:dyDescent="0.25">
      <c r="A31" s="14">
        <v>4</v>
      </c>
      <c r="B31" s="23" t="s">
        <v>11</v>
      </c>
      <c r="C31" s="8">
        <v>79983.64</v>
      </c>
      <c r="D31" s="9">
        <v>44453</v>
      </c>
      <c r="E31" s="9">
        <v>51053</v>
      </c>
      <c r="F31" s="9">
        <v>2653</v>
      </c>
      <c r="G31" s="9">
        <v>2653</v>
      </c>
    </row>
    <row r="32" spans="1:7" ht="38.25" x14ac:dyDescent="0.25">
      <c r="A32" s="70">
        <v>42</v>
      </c>
      <c r="B32" s="71" t="s">
        <v>74</v>
      </c>
      <c r="C32" s="8">
        <v>79983.64</v>
      </c>
      <c r="D32" s="9">
        <v>44453</v>
      </c>
      <c r="E32" s="9">
        <v>51053</v>
      </c>
      <c r="F32" s="9">
        <v>2653</v>
      </c>
      <c r="G32" s="9">
        <v>2653</v>
      </c>
    </row>
    <row r="33" spans="1:7" x14ac:dyDescent="0.25">
      <c r="A33" s="14">
        <v>5</v>
      </c>
      <c r="B33" s="23" t="s">
        <v>75</v>
      </c>
      <c r="C33" s="8">
        <v>245443</v>
      </c>
      <c r="D33" s="9">
        <v>245443</v>
      </c>
      <c r="E33" s="9">
        <v>245443</v>
      </c>
      <c r="F33" s="9">
        <v>245443</v>
      </c>
      <c r="G33" s="9">
        <v>245443</v>
      </c>
    </row>
    <row r="34" spans="1:7" ht="38.25" x14ac:dyDescent="0.25">
      <c r="A34" s="59">
        <v>54</v>
      </c>
      <c r="B34" s="24" t="s">
        <v>12</v>
      </c>
      <c r="C34" s="8">
        <v>245443</v>
      </c>
      <c r="D34" s="9">
        <v>245443</v>
      </c>
      <c r="E34" s="9">
        <v>245443</v>
      </c>
      <c r="F34" s="9">
        <v>245443</v>
      </c>
      <c r="G34" s="10">
        <v>245443</v>
      </c>
    </row>
    <row r="35" spans="1:7" x14ac:dyDescent="0.25">
      <c r="A35" s="60" t="s">
        <v>27</v>
      </c>
      <c r="B35" s="13"/>
      <c r="C35" s="8"/>
      <c r="D35" s="9"/>
      <c r="E35" s="9"/>
      <c r="F35" s="9"/>
      <c r="G35" s="9"/>
    </row>
  </sheetData>
  <mergeCells count="4">
    <mergeCell ref="A1:G1"/>
    <mergeCell ref="A3:G3"/>
    <mergeCell ref="A5:G5"/>
    <mergeCell ref="A7:G7"/>
  </mergeCell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51"/>
  <sheetViews>
    <sheetView topLeftCell="A31" workbookViewId="0">
      <selection activeCell="F36" sqref="F36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08" t="s">
        <v>134</v>
      </c>
      <c r="B1" s="108"/>
      <c r="C1" s="108"/>
      <c r="D1" s="108"/>
      <c r="E1" s="108"/>
      <c r="F1" s="108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108" t="s">
        <v>17</v>
      </c>
      <c r="B3" s="108"/>
      <c r="C3" s="108"/>
      <c r="D3" s="108"/>
      <c r="E3" s="108"/>
      <c r="F3" s="108"/>
    </row>
    <row r="4" spans="1:6" ht="18" x14ac:dyDescent="0.25">
      <c r="B4" s="4"/>
      <c r="C4" s="4"/>
      <c r="D4" s="4"/>
      <c r="E4" s="5"/>
      <c r="F4" s="5"/>
    </row>
    <row r="5" spans="1:6" ht="18" customHeight="1" x14ac:dyDescent="0.25">
      <c r="A5" s="108" t="s">
        <v>4</v>
      </c>
      <c r="B5" s="108"/>
      <c r="C5" s="108"/>
      <c r="D5" s="108"/>
      <c r="E5" s="108"/>
      <c r="F5" s="108"/>
    </row>
    <row r="6" spans="1:6" ht="18" x14ac:dyDescent="0.25">
      <c r="A6" s="4"/>
      <c r="B6" s="4"/>
      <c r="C6" s="4"/>
      <c r="D6" s="4"/>
      <c r="E6" s="5"/>
      <c r="F6" s="5"/>
    </row>
    <row r="7" spans="1:6" ht="15.75" customHeight="1" x14ac:dyDescent="0.25">
      <c r="A7" s="108" t="s">
        <v>52</v>
      </c>
      <c r="B7" s="108"/>
      <c r="C7" s="108"/>
      <c r="D7" s="108"/>
      <c r="E7" s="108"/>
      <c r="F7" s="108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9" t="s">
        <v>67</v>
      </c>
      <c r="B9" s="18" t="s">
        <v>50</v>
      </c>
      <c r="C9" s="19" t="s">
        <v>56</v>
      </c>
      <c r="D9" s="19" t="s">
        <v>57</v>
      </c>
      <c r="E9" s="19" t="s">
        <v>58</v>
      </c>
      <c r="F9" s="19" t="s">
        <v>64</v>
      </c>
    </row>
    <row r="10" spans="1:6" x14ac:dyDescent="0.25">
      <c r="A10" s="38" t="s">
        <v>63</v>
      </c>
      <c r="B10" s="85">
        <v>2680884</v>
      </c>
      <c r="C10" s="84">
        <v>3454358</v>
      </c>
      <c r="D10" s="73">
        <v>4151810</v>
      </c>
      <c r="E10" s="73">
        <v>4020263</v>
      </c>
      <c r="F10" s="73">
        <v>4023771</v>
      </c>
    </row>
    <row r="11" spans="1:6" x14ac:dyDescent="0.25">
      <c r="A11" s="23" t="s">
        <v>38</v>
      </c>
      <c r="B11" s="84">
        <v>2112164</v>
      </c>
      <c r="C11" s="86">
        <v>2714845</v>
      </c>
      <c r="D11" s="73">
        <v>3640164</v>
      </c>
      <c r="E11" s="73">
        <v>3508617</v>
      </c>
      <c r="F11" s="73">
        <v>3512125</v>
      </c>
    </row>
    <row r="12" spans="1:6" x14ac:dyDescent="0.25">
      <c r="A12" s="13" t="s">
        <v>39</v>
      </c>
      <c r="B12" s="9">
        <v>2112164.19</v>
      </c>
      <c r="C12" s="9">
        <v>2714845</v>
      </c>
      <c r="D12" s="9">
        <v>3640164</v>
      </c>
      <c r="E12" s="9">
        <v>3508617</v>
      </c>
      <c r="F12" s="9">
        <v>3512125</v>
      </c>
    </row>
    <row r="13" spans="1:6" x14ac:dyDescent="0.25">
      <c r="A13" s="77" t="s">
        <v>40</v>
      </c>
      <c r="B13" s="9">
        <v>41338.629999999997</v>
      </c>
      <c r="C13" s="9">
        <v>41040</v>
      </c>
      <c r="D13" s="9">
        <v>39519</v>
      </c>
      <c r="E13" s="9">
        <v>39519</v>
      </c>
      <c r="F13" s="9">
        <v>39519</v>
      </c>
    </row>
    <row r="14" spans="1:6" ht="25.5" x14ac:dyDescent="0.25">
      <c r="A14" s="78" t="s">
        <v>76</v>
      </c>
      <c r="B14" s="9">
        <v>41338.629999999997</v>
      </c>
      <c r="C14" s="9">
        <v>41040</v>
      </c>
      <c r="D14" s="9">
        <v>39519</v>
      </c>
      <c r="E14" s="9">
        <v>39519</v>
      </c>
      <c r="F14" s="9">
        <v>39519</v>
      </c>
    </row>
    <row r="15" spans="1:6" ht="25.5" x14ac:dyDescent="0.25">
      <c r="A15" s="11" t="s">
        <v>37</v>
      </c>
      <c r="B15" s="8">
        <v>465468.12</v>
      </c>
      <c r="C15" s="9">
        <v>355510</v>
      </c>
      <c r="D15" s="9">
        <v>346148</v>
      </c>
      <c r="E15" s="9">
        <v>346148</v>
      </c>
      <c r="F15" s="9">
        <v>346148</v>
      </c>
    </row>
    <row r="16" spans="1:6" ht="38.25" x14ac:dyDescent="0.25">
      <c r="A16" s="16" t="s">
        <v>77</v>
      </c>
      <c r="B16" s="8">
        <v>465468.12</v>
      </c>
      <c r="C16" s="9">
        <v>355510</v>
      </c>
      <c r="D16" s="9">
        <v>346148</v>
      </c>
      <c r="E16" s="9">
        <v>346148</v>
      </c>
      <c r="F16" s="9">
        <v>346148</v>
      </c>
    </row>
    <row r="17" spans="1:6" x14ac:dyDescent="0.25">
      <c r="A17" s="61" t="s">
        <v>27</v>
      </c>
      <c r="B17" s="8"/>
      <c r="C17" s="9"/>
      <c r="D17" s="9"/>
      <c r="E17" s="9"/>
      <c r="F17" s="9"/>
    </row>
    <row r="18" spans="1:6" x14ac:dyDescent="0.25">
      <c r="A18" s="38" t="s">
        <v>36</v>
      </c>
      <c r="B18" s="8">
        <v>60283.27</v>
      </c>
      <c r="C18" s="9">
        <v>128602</v>
      </c>
      <c r="D18" s="9">
        <v>125421</v>
      </c>
      <c r="E18" s="9">
        <v>125421</v>
      </c>
      <c r="F18" s="10">
        <v>125421</v>
      </c>
    </row>
    <row r="19" spans="1:6" ht="25.5" x14ac:dyDescent="0.25">
      <c r="A19" s="79" t="s">
        <v>78</v>
      </c>
      <c r="B19" s="8">
        <v>32197.85</v>
      </c>
      <c r="C19" s="9">
        <v>110487</v>
      </c>
      <c r="D19" s="9">
        <v>108492</v>
      </c>
      <c r="E19" s="9">
        <v>108492</v>
      </c>
      <c r="F19" s="10">
        <v>108492</v>
      </c>
    </row>
    <row r="20" spans="1:6" ht="25.5" x14ac:dyDescent="0.25">
      <c r="A20" s="16" t="s">
        <v>79</v>
      </c>
      <c r="B20" s="8">
        <v>28085.42</v>
      </c>
      <c r="C20" s="9">
        <v>18115</v>
      </c>
      <c r="D20" s="9">
        <v>16929</v>
      </c>
      <c r="E20" s="9">
        <v>16929</v>
      </c>
      <c r="F20" s="10">
        <v>16929</v>
      </c>
    </row>
    <row r="21" spans="1:6" x14ac:dyDescent="0.25">
      <c r="A21" s="80" t="s">
        <v>80</v>
      </c>
      <c r="B21" s="8">
        <v>1630</v>
      </c>
      <c r="C21" s="9">
        <v>1308</v>
      </c>
      <c r="D21" s="9"/>
      <c r="E21" s="9"/>
      <c r="F21" s="10"/>
    </row>
    <row r="22" spans="1:6" ht="25.5" x14ac:dyDescent="0.25">
      <c r="A22" s="16" t="s">
        <v>81</v>
      </c>
      <c r="B22" s="8">
        <v>1630</v>
      </c>
      <c r="C22" s="9">
        <v>1308</v>
      </c>
      <c r="D22" s="9">
        <v>558</v>
      </c>
      <c r="E22" s="9">
        <v>558</v>
      </c>
      <c r="F22" s="10">
        <v>558</v>
      </c>
    </row>
    <row r="23" spans="1:6" ht="25.5" x14ac:dyDescent="0.25">
      <c r="A23" s="80" t="s">
        <v>82</v>
      </c>
      <c r="B23" s="8"/>
      <c r="C23" s="9">
        <v>213053</v>
      </c>
      <c r="D23" s="9"/>
      <c r="E23" s="9"/>
      <c r="F23" s="10"/>
    </row>
    <row r="24" spans="1:6" x14ac:dyDescent="0.25">
      <c r="A24" s="16" t="s">
        <v>83</v>
      </c>
      <c r="B24" s="8"/>
      <c r="C24" s="9">
        <v>4381</v>
      </c>
      <c r="D24" s="9"/>
      <c r="E24" s="9"/>
      <c r="F24" s="10"/>
    </row>
    <row r="25" spans="1:6" ht="25.5" x14ac:dyDescent="0.25">
      <c r="A25" s="16" t="s">
        <v>84</v>
      </c>
      <c r="B25" s="8"/>
      <c r="C25" s="9">
        <v>200437</v>
      </c>
      <c r="D25" s="9"/>
      <c r="E25" s="9"/>
      <c r="F25" s="10"/>
    </row>
    <row r="26" spans="1:6" ht="25.5" x14ac:dyDescent="0.25">
      <c r="A26" s="16" t="s">
        <v>85</v>
      </c>
      <c r="B26" s="8"/>
      <c r="C26" s="9">
        <v>7805</v>
      </c>
      <c r="D26" s="9"/>
      <c r="E26" s="9"/>
      <c r="F26" s="10"/>
    </row>
    <row r="27" spans="1:6" x14ac:dyDescent="0.25">
      <c r="A27" s="16" t="s">
        <v>86</v>
      </c>
      <c r="B27" s="8"/>
      <c r="C27" s="9">
        <v>286</v>
      </c>
      <c r="D27" s="9"/>
      <c r="E27" s="9"/>
      <c r="F27" s="10"/>
    </row>
    <row r="28" spans="1:6" ht="51" x14ac:dyDescent="0.25">
      <c r="A28" s="16" t="s">
        <v>87</v>
      </c>
      <c r="B28" s="8"/>
      <c r="C28" s="9">
        <v>144</v>
      </c>
      <c r="D28" s="9"/>
      <c r="E28" s="9"/>
      <c r="F28" s="10"/>
    </row>
    <row r="29" spans="1:6" x14ac:dyDescent="0.25">
      <c r="A29" s="61" t="s">
        <v>27</v>
      </c>
      <c r="B29" s="9"/>
      <c r="C29" s="9"/>
      <c r="D29" s="9"/>
      <c r="E29" s="9"/>
      <c r="F29" s="9"/>
    </row>
    <row r="31" spans="1:6" ht="18" x14ac:dyDescent="0.25">
      <c r="A31" s="4"/>
      <c r="B31" s="4"/>
      <c r="C31" s="4"/>
      <c r="D31" s="4"/>
      <c r="E31" s="5"/>
      <c r="F31" s="5"/>
    </row>
    <row r="32" spans="1:6" ht="25.5" x14ac:dyDescent="0.25">
      <c r="A32" s="19" t="s">
        <v>67</v>
      </c>
      <c r="B32" s="18" t="s">
        <v>50</v>
      </c>
      <c r="C32" s="19" t="s">
        <v>56</v>
      </c>
      <c r="D32" s="19" t="s">
        <v>57</v>
      </c>
      <c r="E32" s="19" t="s">
        <v>58</v>
      </c>
      <c r="F32" s="19" t="s">
        <v>64</v>
      </c>
    </row>
    <row r="33" spans="1:6" x14ac:dyDescent="0.25">
      <c r="A33" s="38" t="s">
        <v>62</v>
      </c>
      <c r="B33" s="85">
        <v>2486533</v>
      </c>
      <c r="C33" s="86">
        <v>3454358</v>
      </c>
      <c r="D33" s="73">
        <v>4151810</v>
      </c>
      <c r="E33" s="73">
        <v>4020263</v>
      </c>
      <c r="F33" s="73">
        <v>4023771</v>
      </c>
    </row>
    <row r="34" spans="1:6" ht="15.75" customHeight="1" x14ac:dyDescent="0.25">
      <c r="A34" s="23" t="s">
        <v>38</v>
      </c>
      <c r="B34" s="8">
        <v>2077308</v>
      </c>
      <c r="C34" s="9">
        <v>2714845</v>
      </c>
      <c r="D34" s="9">
        <v>3640164</v>
      </c>
      <c r="E34" s="9">
        <v>3508617</v>
      </c>
      <c r="F34" s="9">
        <v>3512125</v>
      </c>
    </row>
    <row r="35" spans="1:6" x14ac:dyDescent="0.25">
      <c r="A35" s="81" t="s">
        <v>39</v>
      </c>
      <c r="B35" s="8">
        <v>2077308</v>
      </c>
      <c r="C35" s="9">
        <v>2714845</v>
      </c>
      <c r="D35" s="9">
        <v>3640164</v>
      </c>
      <c r="E35" s="9">
        <v>3508617</v>
      </c>
      <c r="F35" s="9">
        <v>3512125</v>
      </c>
    </row>
    <row r="36" spans="1:6" x14ac:dyDescent="0.25">
      <c r="A36" s="76" t="s">
        <v>40</v>
      </c>
      <c r="B36" s="8">
        <v>36957.379999999997</v>
      </c>
      <c r="C36" s="9">
        <v>41040</v>
      </c>
      <c r="D36" s="9">
        <v>39519</v>
      </c>
      <c r="E36" s="9">
        <v>39519</v>
      </c>
      <c r="F36" s="9">
        <v>39519</v>
      </c>
    </row>
    <row r="37" spans="1:6" x14ac:dyDescent="0.25">
      <c r="A37" s="82" t="s">
        <v>88</v>
      </c>
      <c r="B37" s="8">
        <v>36957.379999999997</v>
      </c>
      <c r="C37" s="9">
        <v>41040</v>
      </c>
      <c r="D37" s="9">
        <v>39519</v>
      </c>
      <c r="E37" s="9">
        <v>39519</v>
      </c>
      <c r="F37" s="9">
        <v>39519</v>
      </c>
    </row>
    <row r="38" spans="1:6" ht="25.5" x14ac:dyDescent="0.25">
      <c r="A38" s="83" t="s">
        <v>37</v>
      </c>
      <c r="B38" s="8">
        <v>271548.86</v>
      </c>
      <c r="C38" s="9">
        <v>355510</v>
      </c>
      <c r="D38" s="9">
        <v>346148</v>
      </c>
      <c r="E38" s="9">
        <v>346148</v>
      </c>
      <c r="F38" s="9">
        <v>346148</v>
      </c>
    </row>
    <row r="39" spans="1:6" ht="38.25" x14ac:dyDescent="0.25">
      <c r="A39" s="82" t="s">
        <v>77</v>
      </c>
      <c r="B39" s="8">
        <v>271548.86</v>
      </c>
      <c r="C39" s="9">
        <v>355510</v>
      </c>
      <c r="D39" s="9">
        <v>346148</v>
      </c>
      <c r="E39" s="9">
        <v>346148</v>
      </c>
      <c r="F39" s="9">
        <v>346148</v>
      </c>
    </row>
    <row r="40" spans="1:6" x14ac:dyDescent="0.25">
      <c r="A40" s="83" t="s">
        <v>36</v>
      </c>
      <c r="B40" s="8">
        <v>69025.05</v>
      </c>
      <c r="C40" s="9">
        <v>128602</v>
      </c>
      <c r="D40" s="9">
        <v>125421</v>
      </c>
      <c r="E40" s="9">
        <v>125421</v>
      </c>
      <c r="F40" s="9">
        <v>125421</v>
      </c>
    </row>
    <row r="41" spans="1:6" ht="25.5" x14ac:dyDescent="0.25">
      <c r="A41" s="82" t="s">
        <v>78</v>
      </c>
      <c r="B41" s="8">
        <v>32197.85</v>
      </c>
      <c r="C41" s="9">
        <v>110487</v>
      </c>
      <c r="D41" s="9">
        <v>108492</v>
      </c>
      <c r="E41" s="9">
        <v>108492</v>
      </c>
      <c r="F41" s="9">
        <v>108492</v>
      </c>
    </row>
    <row r="42" spans="1:6" ht="25.5" x14ac:dyDescent="0.25">
      <c r="A42" s="82" t="s">
        <v>79</v>
      </c>
      <c r="B42" s="8">
        <v>36827.199999999997</v>
      </c>
      <c r="C42" s="9">
        <v>18115</v>
      </c>
      <c r="D42" s="9">
        <v>16929</v>
      </c>
      <c r="E42" s="9">
        <v>16929</v>
      </c>
      <c r="F42" s="9">
        <v>16929</v>
      </c>
    </row>
    <row r="43" spans="1:6" x14ac:dyDescent="0.25">
      <c r="A43" s="83" t="s">
        <v>80</v>
      </c>
      <c r="B43" s="8">
        <v>1344.28</v>
      </c>
      <c r="C43" s="9">
        <v>1308</v>
      </c>
      <c r="D43" s="9">
        <v>558</v>
      </c>
      <c r="E43" s="9">
        <v>558</v>
      </c>
      <c r="F43" s="9">
        <v>558</v>
      </c>
    </row>
    <row r="44" spans="1:6" ht="25.5" x14ac:dyDescent="0.25">
      <c r="A44" s="82" t="s">
        <v>81</v>
      </c>
      <c r="B44" s="8">
        <v>1344.28</v>
      </c>
      <c r="C44" s="9">
        <v>1308</v>
      </c>
      <c r="D44" s="9">
        <v>558</v>
      </c>
      <c r="E44" s="9">
        <v>558</v>
      </c>
      <c r="F44" s="9">
        <v>558</v>
      </c>
    </row>
    <row r="45" spans="1:6" ht="25.5" x14ac:dyDescent="0.25">
      <c r="A45" s="83" t="s">
        <v>82</v>
      </c>
      <c r="B45" s="8">
        <v>30349.64</v>
      </c>
      <c r="C45" s="9">
        <v>213053</v>
      </c>
      <c r="D45" s="9"/>
      <c r="E45" s="9"/>
      <c r="F45" s="9"/>
    </row>
    <row r="46" spans="1:6" x14ac:dyDescent="0.25">
      <c r="A46" s="82" t="s">
        <v>83</v>
      </c>
      <c r="B46" s="8">
        <v>0</v>
      </c>
      <c r="C46" s="9">
        <v>4381</v>
      </c>
      <c r="D46" s="9"/>
      <c r="E46" s="9"/>
      <c r="F46" s="9"/>
    </row>
    <row r="47" spans="1:6" ht="25.5" x14ac:dyDescent="0.25">
      <c r="A47" s="82" t="s">
        <v>84</v>
      </c>
      <c r="B47" s="8">
        <v>22461.56</v>
      </c>
      <c r="C47" s="9">
        <v>200437</v>
      </c>
      <c r="D47" s="9"/>
      <c r="E47" s="9"/>
      <c r="F47" s="9"/>
    </row>
    <row r="48" spans="1:6" ht="25.5" x14ac:dyDescent="0.25">
      <c r="A48" s="82" t="s">
        <v>85</v>
      </c>
      <c r="B48" s="8">
        <v>7346.47</v>
      </c>
      <c r="C48" s="9">
        <v>7805</v>
      </c>
      <c r="D48" s="9"/>
      <c r="E48" s="9"/>
      <c r="F48" s="9"/>
    </row>
    <row r="49" spans="1:6" x14ac:dyDescent="0.25">
      <c r="A49" s="82" t="s">
        <v>86</v>
      </c>
      <c r="B49" s="8">
        <v>0</v>
      </c>
      <c r="C49" s="9">
        <v>286</v>
      </c>
      <c r="D49" s="9"/>
      <c r="E49" s="9"/>
      <c r="F49" s="9"/>
    </row>
    <row r="50" spans="1:6" ht="51" x14ac:dyDescent="0.25">
      <c r="A50" s="16" t="s">
        <v>89</v>
      </c>
      <c r="B50" s="8">
        <v>541.61</v>
      </c>
      <c r="C50" s="9">
        <v>144</v>
      </c>
      <c r="D50" s="9"/>
      <c r="E50" s="9"/>
      <c r="F50" s="10"/>
    </row>
    <row r="51" spans="1:6" x14ac:dyDescent="0.25">
      <c r="A51" s="61" t="s">
        <v>27</v>
      </c>
      <c r="B51" s="8"/>
      <c r="C51" s="9"/>
      <c r="D51" s="9"/>
      <c r="E51" s="9"/>
      <c r="F51" s="9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7"/>
  <sheetViews>
    <sheetView workbookViewId="0">
      <selection activeCell="F11" sqref="F1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08" t="s">
        <v>134</v>
      </c>
      <c r="B1" s="108"/>
      <c r="C1" s="108"/>
      <c r="D1" s="108"/>
      <c r="E1" s="108"/>
      <c r="F1" s="108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08" t="s">
        <v>17</v>
      </c>
      <c r="B3" s="108"/>
      <c r="C3" s="108"/>
      <c r="D3" s="108"/>
      <c r="E3" s="121"/>
      <c r="F3" s="121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08" t="s">
        <v>4</v>
      </c>
      <c r="B5" s="109"/>
      <c r="C5" s="109"/>
      <c r="D5" s="109"/>
      <c r="E5" s="109"/>
      <c r="F5" s="109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08" t="s">
        <v>13</v>
      </c>
      <c r="B7" s="126"/>
      <c r="C7" s="126"/>
      <c r="D7" s="126"/>
      <c r="E7" s="126"/>
      <c r="F7" s="126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9" t="s">
        <v>67</v>
      </c>
      <c r="B9" s="18" t="s">
        <v>50</v>
      </c>
      <c r="C9" s="19" t="s">
        <v>56</v>
      </c>
      <c r="D9" s="19" t="s">
        <v>57</v>
      </c>
      <c r="E9" s="19" t="s">
        <v>58</v>
      </c>
      <c r="F9" s="19" t="s">
        <v>64</v>
      </c>
    </row>
    <row r="10" spans="1:6" ht="15.75" customHeight="1" x14ac:dyDescent="0.25">
      <c r="A10" s="11" t="s">
        <v>62</v>
      </c>
      <c r="B10" s="8">
        <v>2486532.88</v>
      </c>
      <c r="C10" s="9">
        <v>3454358</v>
      </c>
      <c r="D10" s="9">
        <v>4151810</v>
      </c>
      <c r="E10" s="9">
        <v>4020263</v>
      </c>
      <c r="F10" s="9">
        <v>4023771</v>
      </c>
    </row>
    <row r="11" spans="1:6" ht="15.75" customHeight="1" x14ac:dyDescent="0.25">
      <c r="A11" s="11" t="s">
        <v>90</v>
      </c>
      <c r="B11" s="8">
        <v>2486532.88</v>
      </c>
      <c r="C11" s="9">
        <v>3454358</v>
      </c>
      <c r="D11" s="9">
        <v>4151810</v>
      </c>
      <c r="E11" s="9">
        <v>4020263</v>
      </c>
      <c r="F11" s="9">
        <v>4023771</v>
      </c>
    </row>
    <row r="12" spans="1:6" x14ac:dyDescent="0.25">
      <c r="A12" s="16"/>
      <c r="B12" s="8"/>
      <c r="C12" s="9"/>
      <c r="D12" s="9"/>
      <c r="E12" s="9"/>
      <c r="F12" s="9"/>
    </row>
    <row r="13" spans="1:6" s="65" customFormat="1" x14ac:dyDescent="0.25">
      <c r="A13" s="62"/>
      <c r="B13" s="63"/>
      <c r="C13" s="64"/>
      <c r="D13" s="64"/>
      <c r="E13" s="64"/>
      <c r="F13" s="64"/>
    </row>
    <row r="14" spans="1:6" x14ac:dyDescent="0.25">
      <c r="A14" s="66" t="s">
        <v>27</v>
      </c>
      <c r="B14" s="8"/>
      <c r="C14" s="9"/>
      <c r="D14" s="9"/>
      <c r="E14" s="9"/>
      <c r="F14" s="9"/>
    </row>
    <row r="15" spans="1:6" x14ac:dyDescent="0.25">
      <c r="A15" s="11"/>
      <c r="B15" s="8"/>
      <c r="C15" s="9"/>
      <c r="D15" s="9"/>
      <c r="E15" s="9"/>
      <c r="F15" s="10"/>
    </row>
    <row r="16" spans="1:6" x14ac:dyDescent="0.25">
      <c r="A16" s="17"/>
      <c r="B16" s="8"/>
      <c r="C16" s="9"/>
      <c r="D16" s="9"/>
      <c r="E16" s="9"/>
      <c r="F16" s="10"/>
    </row>
    <row r="17" spans="1:6" x14ac:dyDescent="0.25">
      <c r="A17" s="66" t="s">
        <v>27</v>
      </c>
      <c r="B17" s="8"/>
      <c r="C17" s="9"/>
      <c r="D17" s="9"/>
      <c r="E17" s="9"/>
      <c r="F17" s="9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5"/>
  <sheetViews>
    <sheetView topLeftCell="A7" workbookViewId="0">
      <selection activeCell="L6" sqref="L6"/>
    </sheetView>
  </sheetViews>
  <sheetFormatPr defaultRowHeight="15" x14ac:dyDescent="0.25"/>
  <cols>
    <col min="1" max="1" width="10.28515625" customWidth="1"/>
    <col min="2" max="7" width="25.28515625" customWidth="1"/>
  </cols>
  <sheetData>
    <row r="1" spans="1:7" ht="42" customHeight="1" x14ac:dyDescent="0.25">
      <c r="A1" s="108" t="s">
        <v>134</v>
      </c>
      <c r="B1" s="108"/>
      <c r="C1" s="108"/>
      <c r="D1" s="108"/>
      <c r="E1" s="108"/>
      <c r="F1" s="108"/>
      <c r="G1" s="108"/>
    </row>
    <row r="2" spans="1:7" ht="18" customHeight="1" x14ac:dyDescent="0.25">
      <c r="A2" s="4"/>
      <c r="B2" s="4"/>
      <c r="C2" s="4"/>
      <c r="D2" s="4"/>
      <c r="E2" s="4"/>
      <c r="F2" s="4"/>
      <c r="G2" s="4"/>
    </row>
    <row r="3" spans="1:7" ht="15.75" customHeight="1" x14ac:dyDescent="0.25">
      <c r="A3" s="108" t="s">
        <v>17</v>
      </c>
      <c r="B3" s="108"/>
      <c r="C3" s="108"/>
      <c r="D3" s="108"/>
      <c r="E3" s="108"/>
      <c r="F3" s="108"/>
      <c r="G3" s="108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18" customHeight="1" x14ac:dyDescent="0.25">
      <c r="A5" s="108" t="s">
        <v>53</v>
      </c>
      <c r="B5" s="108"/>
      <c r="C5" s="108"/>
      <c r="D5" s="108"/>
      <c r="E5" s="108"/>
      <c r="F5" s="108"/>
      <c r="G5" s="108"/>
    </row>
    <row r="6" spans="1:7" ht="18" customHeight="1" x14ac:dyDescent="0.25">
      <c r="A6" s="40"/>
      <c r="B6" s="40"/>
      <c r="C6" s="40"/>
      <c r="D6" s="40"/>
      <c r="E6" s="40"/>
      <c r="F6" s="40"/>
      <c r="G6" s="40"/>
    </row>
    <row r="7" spans="1:7" ht="18" customHeight="1" x14ac:dyDescent="0.25">
      <c r="A7" s="108" t="s">
        <v>54</v>
      </c>
      <c r="B7" s="108"/>
      <c r="C7" s="108"/>
      <c r="D7" s="108"/>
      <c r="E7" s="108"/>
      <c r="F7" s="108"/>
      <c r="G7" s="108"/>
    </row>
    <row r="8" spans="1:7" ht="18" x14ac:dyDescent="0.25">
      <c r="A8" s="4"/>
      <c r="B8" s="4"/>
      <c r="C8" s="4"/>
      <c r="D8" s="4"/>
      <c r="E8" s="4"/>
      <c r="F8" s="5"/>
      <c r="G8" s="5"/>
    </row>
    <row r="9" spans="1:7" ht="25.5" x14ac:dyDescent="0.25">
      <c r="A9" s="19" t="s">
        <v>61</v>
      </c>
      <c r="B9" s="18" t="s">
        <v>29</v>
      </c>
      <c r="C9" s="18" t="s">
        <v>50</v>
      </c>
      <c r="D9" s="19" t="s">
        <v>56</v>
      </c>
      <c r="E9" s="19" t="s">
        <v>57</v>
      </c>
      <c r="F9" s="19" t="s">
        <v>58</v>
      </c>
      <c r="G9" s="19" t="s">
        <v>64</v>
      </c>
    </row>
    <row r="10" spans="1:7" ht="25.5" x14ac:dyDescent="0.25">
      <c r="A10" s="11">
        <v>8</v>
      </c>
      <c r="B10" s="11" t="s">
        <v>14</v>
      </c>
      <c r="C10" s="8"/>
      <c r="D10" s="9"/>
      <c r="E10" s="9"/>
      <c r="F10" s="9"/>
      <c r="G10" s="9"/>
    </row>
    <row r="11" spans="1:7" x14ac:dyDescent="0.25">
      <c r="A11" s="59">
        <v>84</v>
      </c>
      <c r="B11" s="15" t="s">
        <v>21</v>
      </c>
      <c r="C11" s="8"/>
      <c r="D11" s="9"/>
      <c r="E11" s="9"/>
      <c r="F11" s="9"/>
      <c r="G11" s="9"/>
    </row>
    <row r="12" spans="1:7" x14ac:dyDescent="0.25">
      <c r="A12" s="57" t="s">
        <v>27</v>
      </c>
      <c r="B12" s="39"/>
      <c r="C12" s="8"/>
      <c r="D12" s="9"/>
      <c r="E12" s="9"/>
      <c r="F12" s="9"/>
      <c r="G12" s="9"/>
    </row>
    <row r="13" spans="1:7" ht="25.5" x14ac:dyDescent="0.25">
      <c r="A13" s="14">
        <v>5</v>
      </c>
      <c r="B13" s="23" t="s">
        <v>15</v>
      </c>
      <c r="C13" s="8">
        <v>245443</v>
      </c>
      <c r="D13" s="9">
        <v>245443</v>
      </c>
      <c r="E13" s="9">
        <v>245443</v>
      </c>
      <c r="F13" s="9">
        <v>245443</v>
      </c>
      <c r="G13" s="9">
        <v>245443</v>
      </c>
    </row>
    <row r="14" spans="1:7" ht="25.5" x14ac:dyDescent="0.25">
      <c r="A14" s="59">
        <v>54</v>
      </c>
      <c r="B14" s="24" t="s">
        <v>22</v>
      </c>
      <c r="C14" s="8">
        <v>245442.6</v>
      </c>
      <c r="D14" s="9">
        <v>245443</v>
      </c>
      <c r="E14" s="9">
        <v>245443</v>
      </c>
      <c r="F14" s="9">
        <v>245443</v>
      </c>
      <c r="G14" s="10">
        <v>245443</v>
      </c>
    </row>
    <row r="15" spans="1:7" x14ac:dyDescent="0.25">
      <c r="A15" s="57" t="s">
        <v>27</v>
      </c>
      <c r="B15" s="39"/>
      <c r="C15" s="8"/>
      <c r="D15" s="9"/>
      <c r="E15" s="9"/>
      <c r="F15" s="9"/>
      <c r="G15" s="9"/>
    </row>
  </sheetData>
  <mergeCells count="4">
    <mergeCell ref="A1:G1"/>
    <mergeCell ref="A3:G3"/>
    <mergeCell ref="A5:G5"/>
    <mergeCell ref="A7:G7"/>
  </mergeCells>
  <pageMargins left="0.7" right="0.7" top="0.75" bottom="0.75" header="0.3" footer="0.3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4"/>
  <sheetViews>
    <sheetView workbookViewId="0">
      <selection activeCell="F8" sqref="F8"/>
    </sheetView>
  </sheetViews>
  <sheetFormatPr defaultRowHeight="15" x14ac:dyDescent="0.25"/>
  <cols>
    <col min="1" max="1" width="27.42578125" customWidth="1"/>
    <col min="2" max="2" width="23.140625" customWidth="1"/>
    <col min="3" max="6" width="25.28515625" customWidth="1"/>
  </cols>
  <sheetData>
    <row r="1" spans="1:6" ht="42" customHeight="1" x14ac:dyDescent="0.25">
      <c r="A1" s="108" t="s">
        <v>134</v>
      </c>
      <c r="B1" s="108"/>
      <c r="C1" s="108"/>
      <c r="D1" s="108"/>
      <c r="E1" s="108"/>
      <c r="F1" s="108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108" t="s">
        <v>17</v>
      </c>
      <c r="B3" s="108"/>
      <c r="C3" s="108"/>
      <c r="D3" s="108"/>
      <c r="E3" s="108"/>
      <c r="F3" s="108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08" t="s">
        <v>55</v>
      </c>
      <c r="B5" s="108"/>
      <c r="C5" s="108"/>
      <c r="D5" s="108"/>
      <c r="E5" s="108"/>
      <c r="F5" s="108"/>
    </row>
    <row r="6" spans="1:6" ht="18" x14ac:dyDescent="0.25">
      <c r="A6" s="4"/>
      <c r="B6" s="4"/>
      <c r="C6" s="4"/>
      <c r="D6" s="4"/>
      <c r="E6" s="5"/>
      <c r="F6" s="5"/>
    </row>
    <row r="7" spans="1:6" ht="25.5" x14ac:dyDescent="0.25">
      <c r="A7" s="18" t="s">
        <v>67</v>
      </c>
      <c r="B7" s="18" t="s">
        <v>50</v>
      </c>
      <c r="C7" s="19" t="s">
        <v>56</v>
      </c>
      <c r="D7" s="19" t="s">
        <v>57</v>
      </c>
      <c r="E7" s="19" t="s">
        <v>58</v>
      </c>
      <c r="F7" s="19" t="s">
        <v>59</v>
      </c>
    </row>
    <row r="8" spans="1:6" x14ac:dyDescent="0.25">
      <c r="A8" s="11" t="s">
        <v>136</v>
      </c>
      <c r="B8" s="8">
        <v>245443</v>
      </c>
      <c r="C8" s="9">
        <v>245443</v>
      </c>
      <c r="D8" s="9">
        <v>245443</v>
      </c>
      <c r="E8" s="9">
        <v>245443</v>
      </c>
      <c r="F8" s="9">
        <v>245443</v>
      </c>
    </row>
    <row r="9" spans="1:6" x14ac:dyDescent="0.25">
      <c r="A9" s="23" t="s">
        <v>38</v>
      </c>
      <c r="B9" s="8">
        <v>245442.6</v>
      </c>
      <c r="C9" s="9">
        <v>245443</v>
      </c>
      <c r="D9" s="9">
        <v>245443</v>
      </c>
      <c r="E9" s="9">
        <v>245443</v>
      </c>
      <c r="F9" s="9">
        <v>245443</v>
      </c>
    </row>
    <row r="10" spans="1:6" x14ac:dyDescent="0.25">
      <c r="A10" s="13" t="s">
        <v>39</v>
      </c>
      <c r="B10" s="8">
        <v>245443</v>
      </c>
      <c r="C10" s="9">
        <v>245443</v>
      </c>
      <c r="D10" s="9">
        <v>245443</v>
      </c>
      <c r="E10" s="9">
        <v>245443</v>
      </c>
      <c r="F10" s="10">
        <v>245443</v>
      </c>
    </row>
    <row r="11" spans="1:6" x14ac:dyDescent="0.25">
      <c r="A11" s="13"/>
      <c r="B11" s="8"/>
      <c r="C11" s="9"/>
      <c r="D11" s="9"/>
      <c r="E11" s="9"/>
      <c r="F11" s="10"/>
    </row>
    <row r="12" spans="1:6" x14ac:dyDescent="0.25">
      <c r="A12" s="77" t="s">
        <v>65</v>
      </c>
      <c r="B12" s="8">
        <v>245443</v>
      </c>
      <c r="C12" s="9">
        <v>245443</v>
      </c>
      <c r="D12" s="9">
        <v>245443</v>
      </c>
      <c r="E12" s="9">
        <v>245443</v>
      </c>
      <c r="F12" s="10">
        <v>245443</v>
      </c>
    </row>
    <row r="13" spans="1:6" x14ac:dyDescent="0.25">
      <c r="A13" s="77" t="s">
        <v>38</v>
      </c>
      <c r="B13" s="8">
        <v>245443</v>
      </c>
      <c r="C13" s="9">
        <v>245443</v>
      </c>
      <c r="D13" s="9">
        <v>245443</v>
      </c>
      <c r="E13" s="9">
        <v>245443</v>
      </c>
      <c r="F13" s="10">
        <v>245443</v>
      </c>
    </row>
    <row r="14" spans="1:6" x14ac:dyDescent="0.25">
      <c r="A14" s="67" t="s">
        <v>137</v>
      </c>
      <c r="B14" s="8">
        <v>245443</v>
      </c>
      <c r="C14" s="9">
        <v>245443</v>
      </c>
      <c r="D14" s="9">
        <v>245443</v>
      </c>
      <c r="E14" s="9">
        <v>245443</v>
      </c>
      <c r="F14" s="10">
        <v>245443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0"/>
  <sheetViews>
    <sheetView workbookViewId="0">
      <selection activeCell="I10" sqref="I10"/>
    </sheetView>
  </sheetViews>
  <sheetFormatPr defaultRowHeight="15" x14ac:dyDescent="0.25"/>
  <cols>
    <col min="1" max="1" width="8" customWidth="1"/>
    <col min="2" max="2" width="8.42578125" bestFit="1" customWidth="1"/>
    <col min="3" max="3" width="16.140625" customWidth="1"/>
    <col min="4" max="4" width="34.85546875" customWidth="1"/>
    <col min="5" max="5" width="23" customWidth="1"/>
    <col min="6" max="6" width="21.5703125" customWidth="1"/>
    <col min="7" max="7" width="20.28515625" customWidth="1"/>
    <col min="8" max="8" width="21.42578125" customWidth="1"/>
    <col min="9" max="9" width="21.28515625" customWidth="1"/>
  </cols>
  <sheetData>
    <row r="1" spans="1:9" ht="42" customHeight="1" x14ac:dyDescent="0.25">
      <c r="A1" s="108" t="s">
        <v>135</v>
      </c>
      <c r="B1" s="108"/>
      <c r="C1" s="108"/>
      <c r="D1" s="108"/>
      <c r="E1" s="108"/>
      <c r="F1" s="108"/>
      <c r="G1" s="108"/>
      <c r="H1" s="108"/>
      <c r="I1" s="108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108" t="s">
        <v>16</v>
      </c>
      <c r="B3" s="109"/>
      <c r="C3" s="109"/>
      <c r="D3" s="109"/>
      <c r="E3" s="109"/>
      <c r="F3" s="109"/>
      <c r="G3" s="109"/>
      <c r="H3" s="109"/>
      <c r="I3" s="109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39" t="s">
        <v>18</v>
      </c>
      <c r="B5" s="140"/>
      <c r="C5" s="141"/>
      <c r="D5" s="18" t="s">
        <v>19</v>
      </c>
      <c r="E5" s="18" t="s">
        <v>50</v>
      </c>
      <c r="F5" s="19" t="s">
        <v>56</v>
      </c>
      <c r="G5" s="19" t="s">
        <v>66</v>
      </c>
      <c r="H5" s="19" t="s">
        <v>58</v>
      </c>
      <c r="I5" s="19" t="s">
        <v>64</v>
      </c>
    </row>
    <row r="6" spans="1:9" x14ac:dyDescent="0.25">
      <c r="A6" s="142">
        <v>50619</v>
      </c>
      <c r="B6" s="143"/>
      <c r="C6" s="144"/>
      <c r="D6" s="26" t="s">
        <v>91</v>
      </c>
      <c r="E6" s="102">
        <v>2486532.88</v>
      </c>
      <c r="F6" s="103">
        <v>3454358</v>
      </c>
      <c r="G6" s="9">
        <v>4151810</v>
      </c>
      <c r="H6" s="9">
        <v>4020263</v>
      </c>
      <c r="I6" s="9">
        <v>4023771</v>
      </c>
    </row>
    <row r="7" spans="1:9" ht="25.5" x14ac:dyDescent="0.25">
      <c r="A7" s="142">
        <v>1117</v>
      </c>
      <c r="B7" s="143"/>
      <c r="C7" s="144"/>
      <c r="D7" s="26" t="s">
        <v>92</v>
      </c>
      <c r="E7" s="102">
        <v>2467990.41</v>
      </c>
      <c r="F7" s="103">
        <v>3445826</v>
      </c>
      <c r="G7" s="9">
        <v>4151840</v>
      </c>
      <c r="H7" s="9">
        <v>4020263</v>
      </c>
      <c r="I7" s="9">
        <v>4023771</v>
      </c>
    </row>
    <row r="8" spans="1:9" s="65" customFormat="1" ht="23.25" customHeight="1" x14ac:dyDescent="0.25">
      <c r="A8" s="145" t="s">
        <v>93</v>
      </c>
      <c r="B8" s="146"/>
      <c r="C8" s="147"/>
      <c r="D8" s="88" t="s">
        <v>94</v>
      </c>
      <c r="E8" s="102">
        <v>1724250.41</v>
      </c>
      <c r="F8" s="103">
        <v>2499978</v>
      </c>
      <c r="G8" s="101">
        <v>3263452</v>
      </c>
      <c r="H8" s="101">
        <v>3274371</v>
      </c>
      <c r="I8" s="101">
        <v>3285345</v>
      </c>
    </row>
    <row r="9" spans="1:9" s="65" customFormat="1" ht="17.25" customHeight="1" x14ac:dyDescent="0.25">
      <c r="A9" s="127" t="s">
        <v>110</v>
      </c>
      <c r="B9" s="128"/>
      <c r="C9" s="129"/>
      <c r="D9" s="87" t="s">
        <v>95</v>
      </c>
      <c r="E9" s="100">
        <v>1638059.92</v>
      </c>
      <c r="F9" s="101">
        <v>2208426</v>
      </c>
      <c r="G9" s="101">
        <v>3043895</v>
      </c>
      <c r="H9" s="101">
        <v>3054814</v>
      </c>
      <c r="I9" s="101">
        <v>3065788</v>
      </c>
    </row>
    <row r="10" spans="1:9" ht="25.5" x14ac:dyDescent="0.25">
      <c r="A10" s="130" t="s">
        <v>108</v>
      </c>
      <c r="B10" s="131"/>
      <c r="C10" s="132"/>
      <c r="D10" s="87" t="s">
        <v>113</v>
      </c>
      <c r="E10" s="8">
        <v>86190.49</v>
      </c>
      <c r="F10" s="9">
        <v>111065</v>
      </c>
      <c r="G10" s="9">
        <v>111065</v>
      </c>
      <c r="H10" s="9">
        <v>111065</v>
      </c>
      <c r="I10" s="9">
        <v>111065</v>
      </c>
    </row>
    <row r="11" spans="1:9" ht="25.5" x14ac:dyDescent="0.25">
      <c r="A11" s="127" t="s">
        <v>107</v>
      </c>
      <c r="B11" s="128"/>
      <c r="C11" s="129"/>
      <c r="D11" s="87" t="s">
        <v>114</v>
      </c>
      <c r="E11" s="8"/>
      <c r="F11" s="9">
        <v>110487</v>
      </c>
      <c r="G11" s="9">
        <v>108492</v>
      </c>
      <c r="H11" s="9">
        <v>108492</v>
      </c>
      <c r="I11" s="9">
        <v>108492</v>
      </c>
    </row>
    <row r="12" spans="1:9" ht="25.5" x14ac:dyDescent="0.25">
      <c r="A12" s="127" t="s">
        <v>111</v>
      </c>
      <c r="B12" s="128"/>
      <c r="C12" s="129"/>
      <c r="D12" s="87" t="s">
        <v>115</v>
      </c>
      <c r="E12" s="8"/>
      <c r="F12" s="9">
        <v>70000</v>
      </c>
      <c r="G12" s="9"/>
      <c r="H12" s="9"/>
      <c r="I12" s="10"/>
    </row>
    <row r="13" spans="1:9" ht="25.5" x14ac:dyDescent="0.25">
      <c r="A13" s="136" t="s">
        <v>96</v>
      </c>
      <c r="B13" s="137"/>
      <c r="C13" s="138"/>
      <c r="D13" s="88" t="s">
        <v>116</v>
      </c>
      <c r="E13" s="102">
        <v>364541.66</v>
      </c>
      <c r="F13" s="103">
        <v>613768</v>
      </c>
      <c r="G13" s="9">
        <v>556668</v>
      </c>
      <c r="H13" s="9">
        <v>470068</v>
      </c>
      <c r="I13" s="10">
        <v>470068</v>
      </c>
    </row>
    <row r="14" spans="1:9" ht="18" customHeight="1" x14ac:dyDescent="0.25">
      <c r="A14" s="148" t="s">
        <v>110</v>
      </c>
      <c r="B14" s="149"/>
      <c r="C14" s="150"/>
      <c r="D14" s="95" t="s">
        <v>95</v>
      </c>
      <c r="E14" s="8">
        <v>110487.11</v>
      </c>
      <c r="F14" s="9">
        <v>195000</v>
      </c>
      <c r="G14" s="9">
        <v>281600</v>
      </c>
      <c r="H14" s="9">
        <v>195000</v>
      </c>
      <c r="I14" s="10">
        <v>195000</v>
      </c>
    </row>
    <row r="15" spans="1:9" x14ac:dyDescent="0.25">
      <c r="A15" s="133" t="s">
        <v>109</v>
      </c>
      <c r="B15" s="134"/>
      <c r="C15" s="135"/>
      <c r="D15" s="25" t="s">
        <v>117</v>
      </c>
      <c r="E15" s="8">
        <v>36957.379999999997</v>
      </c>
      <c r="F15" s="9">
        <v>40840</v>
      </c>
      <c r="G15" s="9">
        <v>39519</v>
      </c>
      <c r="H15" s="9">
        <v>39519</v>
      </c>
      <c r="I15" s="10">
        <v>39519</v>
      </c>
    </row>
    <row r="16" spans="1:9" ht="25.5" x14ac:dyDescent="0.25">
      <c r="A16" s="127" t="s">
        <v>108</v>
      </c>
      <c r="B16" s="128"/>
      <c r="C16" s="129"/>
      <c r="D16" s="87" t="s">
        <v>113</v>
      </c>
      <c r="E16" s="8">
        <v>182885.74</v>
      </c>
      <c r="F16" s="9">
        <v>241792</v>
      </c>
      <c r="G16" s="9">
        <v>232430</v>
      </c>
      <c r="H16" s="9">
        <v>232430</v>
      </c>
      <c r="I16" s="9">
        <v>232430</v>
      </c>
    </row>
    <row r="17" spans="1:9" ht="31.5" customHeight="1" x14ac:dyDescent="0.25">
      <c r="A17" s="127" t="s">
        <v>107</v>
      </c>
      <c r="B17" s="128"/>
      <c r="C17" s="129"/>
      <c r="D17" s="87" t="s">
        <v>114</v>
      </c>
      <c r="E17" s="8">
        <v>2248.67</v>
      </c>
      <c r="F17" s="9">
        <v>0</v>
      </c>
      <c r="G17" s="9"/>
      <c r="H17" s="9"/>
      <c r="I17" s="9"/>
    </row>
    <row r="18" spans="1:9" ht="31.5" customHeight="1" x14ac:dyDescent="0.25">
      <c r="A18" s="90" t="s">
        <v>133</v>
      </c>
      <c r="B18" s="91">
        <v>5710</v>
      </c>
      <c r="C18" s="87"/>
      <c r="D18" s="87" t="s">
        <v>124</v>
      </c>
      <c r="E18" s="8">
        <v>268.83999999999997</v>
      </c>
      <c r="F18" s="9">
        <v>2505</v>
      </c>
      <c r="G18" s="9">
        <v>2561</v>
      </c>
      <c r="H18" s="9">
        <v>2561</v>
      </c>
      <c r="I18" s="9">
        <v>2561</v>
      </c>
    </row>
    <row r="19" spans="1:9" ht="14.25" customHeight="1" x14ac:dyDescent="0.25">
      <c r="A19" s="90" t="s">
        <v>98</v>
      </c>
      <c r="B19" s="91">
        <v>6200</v>
      </c>
      <c r="C19" s="87"/>
      <c r="D19" s="87" t="s">
        <v>118</v>
      </c>
      <c r="E19" s="8">
        <v>1344.28</v>
      </c>
      <c r="F19" s="9">
        <v>1308</v>
      </c>
      <c r="G19" s="9">
        <v>558</v>
      </c>
      <c r="H19" s="9">
        <v>558</v>
      </c>
      <c r="I19" s="9">
        <v>558</v>
      </c>
    </row>
    <row r="20" spans="1:9" ht="28.5" customHeight="1" x14ac:dyDescent="0.25">
      <c r="A20" s="90" t="s">
        <v>97</v>
      </c>
      <c r="B20" s="91">
        <v>9310</v>
      </c>
      <c r="C20" s="87"/>
      <c r="D20" s="87" t="s">
        <v>119</v>
      </c>
      <c r="E20" s="8">
        <v>0</v>
      </c>
      <c r="F20" s="9">
        <v>4381</v>
      </c>
      <c r="G20" s="9"/>
      <c r="H20" s="9"/>
      <c r="I20" s="9"/>
    </row>
    <row r="21" spans="1:9" ht="27.75" customHeight="1" x14ac:dyDescent="0.25">
      <c r="A21" s="90" t="s">
        <v>98</v>
      </c>
      <c r="B21" s="91">
        <v>9440</v>
      </c>
      <c r="C21" s="87"/>
      <c r="D21" s="87" t="s">
        <v>115</v>
      </c>
      <c r="E21" s="8">
        <v>22461.56</v>
      </c>
      <c r="F21" s="9">
        <v>126437</v>
      </c>
      <c r="G21" s="9"/>
      <c r="H21" s="9"/>
      <c r="I21" s="9"/>
    </row>
    <row r="22" spans="1:9" ht="41.25" customHeight="1" x14ac:dyDescent="0.25">
      <c r="A22" s="98" t="s">
        <v>97</v>
      </c>
      <c r="B22" s="99">
        <v>9571</v>
      </c>
      <c r="C22" s="97"/>
      <c r="D22" s="87" t="s">
        <v>120</v>
      </c>
      <c r="E22" s="8">
        <v>7346.47</v>
      </c>
      <c r="F22" s="9">
        <v>1075</v>
      </c>
      <c r="G22" s="9"/>
      <c r="H22" s="9"/>
      <c r="I22" s="9"/>
    </row>
    <row r="23" spans="1:9" ht="14.25" customHeight="1" x14ac:dyDescent="0.25">
      <c r="A23" s="90" t="s">
        <v>97</v>
      </c>
      <c r="B23" s="91">
        <v>9620</v>
      </c>
      <c r="C23" s="87"/>
      <c r="D23" s="97" t="s">
        <v>122</v>
      </c>
      <c r="E23" s="8"/>
      <c r="F23" s="9">
        <v>286</v>
      </c>
      <c r="G23" s="9"/>
      <c r="H23" s="9"/>
      <c r="I23" s="9"/>
    </row>
    <row r="24" spans="1:9" ht="38.25" customHeight="1" x14ac:dyDescent="0.25">
      <c r="A24" s="90" t="s">
        <v>97</v>
      </c>
      <c r="B24" s="91">
        <v>9730</v>
      </c>
      <c r="C24" s="87"/>
      <c r="D24" s="87" t="s">
        <v>121</v>
      </c>
      <c r="E24" s="8">
        <v>541.61</v>
      </c>
      <c r="F24" s="9">
        <v>144</v>
      </c>
      <c r="G24" s="9"/>
      <c r="H24" s="9"/>
      <c r="I24" s="9"/>
    </row>
    <row r="25" spans="1:9" ht="87" customHeight="1" x14ac:dyDescent="0.25">
      <c r="A25" s="136" t="s">
        <v>99</v>
      </c>
      <c r="B25" s="137"/>
      <c r="C25" s="138"/>
      <c r="D25" s="88" t="s">
        <v>123</v>
      </c>
      <c r="E25" s="102">
        <v>18015.89</v>
      </c>
      <c r="F25" s="103">
        <v>13808</v>
      </c>
      <c r="G25" s="9">
        <v>14368</v>
      </c>
      <c r="H25" s="9">
        <v>14368</v>
      </c>
      <c r="I25" s="10">
        <v>14368</v>
      </c>
    </row>
    <row r="26" spans="1:9" ht="25.5" x14ac:dyDescent="0.25">
      <c r="A26" s="133" t="s">
        <v>112</v>
      </c>
      <c r="B26" s="134"/>
      <c r="C26" s="135"/>
      <c r="D26" s="25" t="s">
        <v>124</v>
      </c>
      <c r="E26" s="8">
        <v>18015.89</v>
      </c>
      <c r="F26" s="9">
        <v>13808</v>
      </c>
      <c r="G26" s="9">
        <v>14368</v>
      </c>
      <c r="H26" s="9">
        <v>14438</v>
      </c>
      <c r="I26" s="10">
        <v>14368</v>
      </c>
    </row>
    <row r="27" spans="1:9" ht="25.5" x14ac:dyDescent="0.25">
      <c r="A27" s="89" t="s">
        <v>100</v>
      </c>
      <c r="B27" s="75"/>
      <c r="C27" s="25"/>
      <c r="D27" s="88" t="s">
        <v>125</v>
      </c>
      <c r="E27" s="8">
        <v>281198.81</v>
      </c>
      <c r="F27" s="9">
        <v>273819</v>
      </c>
      <c r="G27" s="9">
        <v>266269</v>
      </c>
      <c r="H27" s="9">
        <v>258803</v>
      </c>
      <c r="I27" s="10">
        <v>251337</v>
      </c>
    </row>
    <row r="28" spans="1:9" x14ac:dyDescent="0.25">
      <c r="A28" s="74" t="s">
        <v>98</v>
      </c>
      <c r="B28" s="75">
        <v>1100</v>
      </c>
      <c r="C28" s="25"/>
      <c r="D28" s="25" t="s">
        <v>95</v>
      </c>
      <c r="E28" s="8">
        <v>281198.81</v>
      </c>
      <c r="F28" s="9">
        <v>273819</v>
      </c>
      <c r="G28" s="9">
        <v>266269</v>
      </c>
      <c r="H28" s="9">
        <v>258803</v>
      </c>
      <c r="I28" s="10">
        <v>251337</v>
      </c>
    </row>
    <row r="29" spans="1:9" ht="25.5" x14ac:dyDescent="0.25">
      <c r="A29" s="89" t="s">
        <v>101</v>
      </c>
      <c r="B29" s="75"/>
      <c r="C29" s="25"/>
      <c r="D29" s="88" t="s">
        <v>126</v>
      </c>
      <c r="E29" s="8">
        <v>79983.64</v>
      </c>
      <c r="F29" s="9">
        <v>44453</v>
      </c>
      <c r="G29" s="9">
        <v>51053</v>
      </c>
      <c r="H29" s="9">
        <v>2653</v>
      </c>
      <c r="I29" s="10">
        <v>2653</v>
      </c>
    </row>
    <row r="30" spans="1:9" x14ac:dyDescent="0.25">
      <c r="A30" s="74" t="s">
        <v>97</v>
      </c>
      <c r="B30" s="75">
        <v>1100</v>
      </c>
      <c r="C30" s="25"/>
      <c r="D30" s="25" t="s">
        <v>95</v>
      </c>
      <c r="E30" s="8">
        <v>47561.83</v>
      </c>
      <c r="F30" s="9">
        <v>37600</v>
      </c>
      <c r="G30" s="9">
        <v>48400</v>
      </c>
      <c r="H30" s="9"/>
      <c r="I30" s="10"/>
    </row>
    <row r="31" spans="1:9" x14ac:dyDescent="0.25">
      <c r="A31" s="74" t="s">
        <v>97</v>
      </c>
      <c r="B31" s="75">
        <v>3100</v>
      </c>
      <c r="C31" s="25"/>
      <c r="D31" s="25" t="s">
        <v>117</v>
      </c>
      <c r="E31" s="8"/>
      <c r="F31" s="9">
        <v>200</v>
      </c>
      <c r="G31" s="9">
        <v>0</v>
      </c>
      <c r="H31" s="9">
        <v>0</v>
      </c>
      <c r="I31" s="10">
        <v>0</v>
      </c>
    </row>
    <row r="32" spans="1:9" ht="25.5" x14ac:dyDescent="0.25">
      <c r="A32" s="74" t="s">
        <v>98</v>
      </c>
      <c r="B32" s="75">
        <v>4400</v>
      </c>
      <c r="C32" s="25"/>
      <c r="D32" s="25" t="s">
        <v>113</v>
      </c>
      <c r="E32" s="8">
        <v>2472.63</v>
      </c>
      <c r="F32" s="9">
        <v>2653</v>
      </c>
      <c r="G32" s="9">
        <v>2653</v>
      </c>
      <c r="H32" s="9">
        <v>2653</v>
      </c>
      <c r="I32" s="10">
        <v>2653</v>
      </c>
    </row>
    <row r="33" spans="1:9" ht="25.5" x14ac:dyDescent="0.25">
      <c r="A33" s="74" t="s">
        <v>97</v>
      </c>
      <c r="B33" s="75">
        <v>5200</v>
      </c>
      <c r="C33" s="25"/>
      <c r="D33" s="25" t="s">
        <v>114</v>
      </c>
      <c r="E33" s="8">
        <v>29949.18</v>
      </c>
      <c r="F33" s="9"/>
      <c r="G33" s="9"/>
      <c r="H33" s="9"/>
      <c r="I33" s="10"/>
    </row>
    <row r="34" spans="1:9" ht="25.5" x14ac:dyDescent="0.25">
      <c r="A34" s="74" t="s">
        <v>97</v>
      </c>
      <c r="B34" s="75">
        <v>9440</v>
      </c>
      <c r="C34" s="25"/>
      <c r="D34" s="25" t="s">
        <v>127</v>
      </c>
      <c r="E34" s="8"/>
      <c r="F34" s="9">
        <v>4000</v>
      </c>
      <c r="G34" s="9"/>
      <c r="H34" s="9"/>
      <c r="I34" s="10"/>
    </row>
    <row r="35" spans="1:9" x14ac:dyDescent="0.25">
      <c r="A35" s="89">
        <v>1408</v>
      </c>
      <c r="B35" s="75"/>
      <c r="C35" s="25"/>
      <c r="D35" s="88" t="s">
        <v>102</v>
      </c>
      <c r="E35" s="102">
        <v>18542.47</v>
      </c>
      <c r="F35" s="103">
        <v>8532</v>
      </c>
      <c r="G35" s="9"/>
      <c r="H35" s="9"/>
      <c r="I35" s="10"/>
    </row>
    <row r="36" spans="1:9" ht="25.5" x14ac:dyDescent="0.25">
      <c r="A36" s="89" t="s">
        <v>103</v>
      </c>
      <c r="B36" s="75"/>
      <c r="C36" s="25"/>
      <c r="D36" s="88" t="s">
        <v>128</v>
      </c>
      <c r="E36" s="102">
        <v>14202.01</v>
      </c>
      <c r="F36" s="103">
        <v>8532</v>
      </c>
      <c r="G36" s="9"/>
      <c r="H36" s="9"/>
      <c r="I36" s="10"/>
    </row>
    <row r="37" spans="1:9" ht="38.25" x14ac:dyDescent="0.25">
      <c r="A37" s="130" t="s">
        <v>106</v>
      </c>
      <c r="B37" s="131"/>
      <c r="C37" s="132"/>
      <c r="D37" s="25" t="s">
        <v>129</v>
      </c>
      <c r="E37" s="8">
        <v>14202.01</v>
      </c>
      <c r="F37" s="9">
        <v>1802</v>
      </c>
      <c r="G37" s="9"/>
      <c r="H37" s="9"/>
      <c r="I37" s="10"/>
    </row>
    <row r="38" spans="1:9" ht="38.25" x14ac:dyDescent="0.25">
      <c r="A38" s="92" t="s">
        <v>97</v>
      </c>
      <c r="B38" s="91">
        <v>9576</v>
      </c>
      <c r="C38" s="94"/>
      <c r="D38" s="25" t="s">
        <v>130</v>
      </c>
      <c r="E38" s="8"/>
      <c r="F38" s="9">
        <v>6730</v>
      </c>
      <c r="G38" s="9"/>
      <c r="H38" s="9"/>
      <c r="I38" s="10"/>
    </row>
    <row r="39" spans="1:9" ht="25.5" x14ac:dyDescent="0.25">
      <c r="A39" s="96" t="s">
        <v>104</v>
      </c>
      <c r="B39" s="93"/>
      <c r="C39" s="94"/>
      <c r="D39" s="88" t="s">
        <v>131</v>
      </c>
      <c r="E39" s="102">
        <v>4340.46</v>
      </c>
      <c r="F39" s="9"/>
      <c r="G39" s="9"/>
      <c r="H39" s="9"/>
      <c r="I39" s="10"/>
    </row>
    <row r="40" spans="1:9" ht="38.25" x14ac:dyDescent="0.25">
      <c r="A40" s="133" t="s">
        <v>105</v>
      </c>
      <c r="B40" s="134"/>
      <c r="C40" s="135"/>
      <c r="D40" s="25" t="s">
        <v>132</v>
      </c>
      <c r="E40" s="8">
        <v>4340.46</v>
      </c>
      <c r="F40" s="9"/>
      <c r="G40" s="9"/>
      <c r="H40" s="9"/>
      <c r="I40" s="10"/>
    </row>
  </sheetData>
  <mergeCells count="19">
    <mergeCell ref="A8:C8"/>
    <mergeCell ref="A9:C9"/>
    <mergeCell ref="A12:C12"/>
    <mergeCell ref="A13:C13"/>
    <mergeCell ref="A15:C15"/>
    <mergeCell ref="A14:C14"/>
    <mergeCell ref="A1:I1"/>
    <mergeCell ref="A3:I3"/>
    <mergeCell ref="A5:C5"/>
    <mergeCell ref="A6:C6"/>
    <mergeCell ref="A7:C7"/>
    <mergeCell ref="A17:C17"/>
    <mergeCell ref="A37:C37"/>
    <mergeCell ref="A26:C26"/>
    <mergeCell ref="A40:C40"/>
    <mergeCell ref="A10:C10"/>
    <mergeCell ref="A11:C11"/>
    <mergeCell ref="A16:C16"/>
    <mergeCell ref="A25:C25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2024-09-04T07:28:18Z</cp:lastPrinted>
  <dcterms:created xsi:type="dcterms:W3CDTF">2022-08-12T12:51:27Z</dcterms:created>
  <dcterms:modified xsi:type="dcterms:W3CDTF">2024-12-20T12:10:30Z</dcterms:modified>
</cp:coreProperties>
</file>